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80" windowWidth="14400" windowHeight="10812" tabRatio="768" activeTab="4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<sst xmlns="http://schemas.openxmlformats.org/spreadsheetml/2006/main" count="982" uniqueCount="101">
  <si>
    <t>MISC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</si>
  <si>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</si>
  <si>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</si>
  <si>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</si>
  <si>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</si>
  <si>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</si>
  <si>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</si>
  <si>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</si>
  <si>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</si>
  <si>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</si>
  <si>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</si>
  <si>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</si>
  <si>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</si>
  <si>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</si>
  <si>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</si>
  <si>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</si>
  <si>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</si>
  <si>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</si>
  <si>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</si>
  <si>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</si>
  <si>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</si>
  <si>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</si>
  <si>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</si>
  <si>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</si>
  <si>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</si>
  <si>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</si>
  <si>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</si>
  <si>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</si>
  <si>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</si>
  <si>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</si>
  <si>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</si>
  <si>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</si>
  <si>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</si>
  <si>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</si>
  <si>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</si>
  <si>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</si>
  <si>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</si>
  <si>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</si>
  <si>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</si>
  <si>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</si>
  <si>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</si>
  <si>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</si>
  <si>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</si>
  <si>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</si>
  <si>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</si>
  <si>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</si>
  <si>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</si>
  <si>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</si>
  <si>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</si>
  <si>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</si>
  <si>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</si>
  <si>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</si>
  <si>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</si>
  <si>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</si>
  <si>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</si>
  <si>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</si>
  <si>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</si>
  <si>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</si>
  <si>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</si>
  <si>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</si>
  <si>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</si>
  <si>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</si>
  <si>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</si>
  <si>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</si>
  <si>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</si>
  <si>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</si>
  <si>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</si>
  <si>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</si>
  <si>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</si>
  <si>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</si>
  <si>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CHICKENS</t>
  </si>
  <si>
    <t>TURKEYS</t>
  </si>
  <si>
    <t>EXOTIC POULTRY***</t>
  </si>
  <si>
    <t>***Bantams, etc.</t>
  </si>
  <si>
    <t># of CVIs</t>
  </si>
  <si>
    <t>Total CVIs</t>
  </si>
  <si>
    <t>2016 Poultry Imported to Iowa</t>
  </si>
  <si>
    <t>Karla Crawford and Katie Hyde</t>
  </si>
  <si>
    <t>PHEASANTS</t>
  </si>
  <si>
    <t>QUAIL</t>
  </si>
  <si>
    <t>King Vulture</t>
  </si>
  <si>
    <t>Parrot</t>
  </si>
  <si>
    <t>1 Canary, 9 Finches, 4 Peacocks, 2 Ducks</t>
  </si>
  <si>
    <t>Conuers</t>
  </si>
  <si>
    <t>Osprey</t>
  </si>
  <si>
    <t>Conures</t>
  </si>
  <si>
    <t>Trumpeter Swans</t>
  </si>
  <si>
    <t>Japanese Macaque</t>
  </si>
  <si>
    <t>Missouri</t>
  </si>
  <si>
    <t>Blue Gold Macaw</t>
  </si>
  <si>
    <t>Golfer Cockatoo</t>
  </si>
  <si>
    <t>Orange Cheek Finch</t>
  </si>
  <si>
    <t>Parakeets</t>
  </si>
  <si>
    <t>Quaker parrot</t>
  </si>
  <si>
    <t>Zebra Finches</t>
  </si>
  <si>
    <t>207 Pigeons, 2 Finches</t>
  </si>
  <si>
    <t>See Below</t>
  </si>
  <si>
    <t>Parrots</t>
  </si>
  <si>
    <t>Conure</t>
  </si>
  <si>
    <t>1 Bald Eagle, 1 Red Tailed Hawk, 1 American Kestrel, 1 Great Horned Owl</t>
  </si>
  <si>
    <t>Trumpeter Swan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</si>
</sst>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2" fillId="0" borderId="0" xfId="0" applyNumberFormat="1" applyFont="1" applyAlignment="1">
      <alignment wrapText="1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2" fillId="0" borderId="11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8" fillId="0" borderId="0" xfId="55" applyNumberFormat="1" applyFont="1">
      <alignment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90625"/>
          <a:ext cx="7153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81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581400" y="5429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11</xdr:col>
      <xdr:colOff>19050</xdr:colOff>
      <xdr:row>4</xdr:row>
      <xdr:rowOff>28575</xdr:rowOff>
    </xdr:to>
    <xdr:sp>
      <xdr:nvSpPr>
        <xdr:cNvPr id="13" name="Line 13"/>
        <xdr:cNvSpPr>
          <a:spLocks/>
        </xdr:cNvSpPr>
      </xdr:nvSpPr>
      <xdr:spPr>
        <a:xfrm flipV="1">
          <a:off x="19050" y="1304925"/>
          <a:ext cx="7534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62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E16" sqref="E16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7.375" style="2" bestFit="1" customWidth="1"/>
    <col min="4" max="4" width="7.50390625" style="2" bestFit="1" customWidth="1"/>
    <col min="5" max="5" width="7.375" style="2" bestFit="1" customWidth="1"/>
    <col min="6" max="6" width="7.50390625" style="2" bestFit="1" customWidth="1"/>
    <col min="7" max="7" width="7.50390625" style="2" customWidth="1"/>
    <col min="8" max="8" width="9.75390625" style="2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24" customHeight="1">
      <c r="A1" s="1" t="s">
        <v>76</v>
      </c>
      <c r="H1" s="2" t="s">
        <v>58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36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26"/>
      <c r="O5" s="9">
        <f aca="true" t="shared" si="6" ref="O5:O36">N5</f>
        <v>0</v>
      </c>
      <c r="P5" s="20"/>
    </row>
    <row r="6" spans="1:16" ht="18" customHeight="1">
      <c r="A6" s="9" t="s">
        <v>5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26"/>
      <c r="O6" s="9">
        <f t="shared" si="6"/>
        <v>0</v>
      </c>
      <c r="P6" s="20"/>
    </row>
    <row r="7" spans="1:16" ht="18" customHeight="1">
      <c r="A7" s="9" t="s">
        <v>6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26"/>
      <c r="O7" s="9">
        <f t="shared" si="6"/>
        <v>0</v>
      </c>
      <c r="P7" s="20"/>
    </row>
    <row r="8" spans="1:16" ht="18" customHeight="1">
      <c r="A8" s="9" t="s">
        <v>7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26"/>
      <c r="O8" s="9">
        <f t="shared" si="6"/>
        <v>0</v>
      </c>
      <c r="P8" s="20"/>
    </row>
    <row r="9" spans="1:16" ht="18" customHeight="1">
      <c r="A9" s="9" t="s">
        <v>8</v>
      </c>
      <c r="B9" s="14"/>
      <c r="C9" s="9">
        <f t="shared" si="0"/>
        <v>0</v>
      </c>
      <c r="D9" s="15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26"/>
      <c r="O9" s="9">
        <f t="shared" si="6"/>
        <v>0</v>
      </c>
      <c r="P9" s="20"/>
    </row>
    <row r="10" spans="1:16" ht="18" customHeight="1">
      <c r="A10" s="9" t="s">
        <v>9</v>
      </c>
      <c r="B10" s="14"/>
      <c r="C10" s="9">
        <f t="shared" si="0"/>
        <v>0</v>
      </c>
      <c r="D10" s="15">
        <f>191540</f>
        <v>191540</v>
      </c>
      <c r="E10" s="9">
        <f t="shared" si="1"/>
        <v>191540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26"/>
      <c r="O10" s="9">
        <f t="shared" si="6"/>
        <v>0</v>
      </c>
      <c r="P10" s="20"/>
    </row>
    <row r="11" spans="1:16" ht="18" customHeight="1">
      <c r="A11" s="9" t="s">
        <v>10</v>
      </c>
      <c r="B11" s="14"/>
      <c r="C11" s="9">
        <f t="shared" si="0"/>
        <v>0</v>
      </c>
      <c r="D11" s="15"/>
      <c r="E11" s="9">
        <f t="shared" si="1"/>
        <v>0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26"/>
      <c r="O11" s="9">
        <f t="shared" si="6"/>
        <v>0</v>
      </c>
      <c r="P11" s="20"/>
    </row>
    <row r="12" spans="1:16" ht="18" customHeight="1">
      <c r="A12" s="9" t="s">
        <v>11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26"/>
      <c r="O12" s="9">
        <f t="shared" si="6"/>
        <v>0</v>
      </c>
      <c r="P12" s="20"/>
    </row>
    <row r="13" spans="1:16" ht="18" customHeight="1">
      <c r="A13" s="9" t="s">
        <v>12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26"/>
      <c r="O13" s="9">
        <f t="shared" si="6"/>
        <v>0</v>
      </c>
      <c r="P13" s="20"/>
    </row>
    <row r="14" spans="1:16" ht="18" customHeight="1">
      <c r="A14" s="9" t="s">
        <v>13</v>
      </c>
      <c r="B14" s="14"/>
      <c r="C14" s="9">
        <f t="shared" si="0"/>
        <v>0</v>
      </c>
      <c r="D14" s="15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26"/>
      <c r="O14" s="9">
        <f t="shared" si="6"/>
        <v>0</v>
      </c>
      <c r="P14" s="20"/>
    </row>
    <row r="15" spans="1:16" ht="18" customHeight="1">
      <c r="A15" s="9" t="s">
        <v>14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26"/>
      <c r="O15" s="9">
        <f t="shared" si="6"/>
        <v>0</v>
      </c>
      <c r="P15" s="20"/>
    </row>
    <row r="16" spans="1:16" ht="18" customHeight="1">
      <c r="A16" s="9" t="s">
        <v>15</v>
      </c>
      <c r="B16" s="14"/>
      <c r="C16" s="9">
        <f t="shared" si="0"/>
        <v>0</v>
      </c>
      <c r="D16" s="15">
        <v>270520</v>
      </c>
      <c r="E16" s="9">
        <f t="shared" si="1"/>
        <v>270520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26"/>
      <c r="O16" s="9">
        <f t="shared" si="6"/>
        <v>0</v>
      </c>
      <c r="P16" s="20"/>
    </row>
    <row r="17" spans="1:16" ht="18" customHeight="1">
      <c r="A17" s="9" t="s">
        <v>16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26"/>
      <c r="O17" s="9">
        <f t="shared" si="6"/>
        <v>0</v>
      </c>
      <c r="P17" s="20"/>
    </row>
    <row r="18" spans="1:16" ht="18" customHeight="1">
      <c r="A18" s="9" t="s">
        <v>17</v>
      </c>
      <c r="B18" s="14"/>
      <c r="C18" s="9">
        <f t="shared" si="0"/>
        <v>0</v>
      </c>
      <c r="D18" s="15"/>
      <c r="E18" s="9">
        <f t="shared" si="1"/>
        <v>0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26"/>
      <c r="O18" s="9">
        <f t="shared" si="6"/>
        <v>0</v>
      </c>
      <c r="P18" s="20"/>
    </row>
    <row r="19" spans="1:16" ht="18" customHeight="1">
      <c r="A19" s="9" t="s">
        <v>18</v>
      </c>
      <c r="B19" s="14"/>
      <c r="C19" s="9">
        <f t="shared" si="0"/>
        <v>0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26"/>
      <c r="O19" s="9">
        <f t="shared" si="6"/>
        <v>0</v>
      </c>
      <c r="P19" s="20"/>
    </row>
    <row r="20" spans="1:16" ht="18" customHeight="1">
      <c r="A20" s="9" t="s">
        <v>19</v>
      </c>
      <c r="B20" s="14"/>
      <c r="C20" s="9">
        <f t="shared" si="0"/>
        <v>0</v>
      </c>
      <c r="D20" s="15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26"/>
      <c r="O20" s="9">
        <f t="shared" si="6"/>
        <v>0</v>
      </c>
      <c r="P20" s="20"/>
    </row>
    <row r="21" spans="1:16" ht="18" customHeight="1">
      <c r="A21" s="9" t="s">
        <v>20</v>
      </c>
      <c r="B21" s="14"/>
      <c r="C21" s="9">
        <f t="shared" si="0"/>
        <v>0</v>
      </c>
      <c r="D21" s="15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26"/>
      <c r="O21" s="9">
        <f t="shared" si="6"/>
        <v>0</v>
      </c>
      <c r="P21" s="20"/>
    </row>
    <row r="22" spans="1:16" ht="18" customHeight="1">
      <c r="A22" s="9" t="s">
        <v>21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26"/>
      <c r="O22" s="9">
        <f t="shared" si="6"/>
        <v>0</v>
      </c>
      <c r="P22" s="20"/>
    </row>
    <row r="23" spans="1:16" ht="18" customHeight="1">
      <c r="A23" s="9" t="s">
        <v>22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26"/>
      <c r="O23" s="9">
        <f t="shared" si="6"/>
        <v>0</v>
      </c>
      <c r="P23" s="20"/>
    </row>
    <row r="24" spans="1:16" ht="18" customHeight="1">
      <c r="A24" s="9" t="s">
        <v>23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26"/>
      <c r="O24" s="9">
        <f t="shared" si="6"/>
        <v>0</v>
      </c>
      <c r="P24" s="20"/>
    </row>
    <row r="25" spans="1:16" ht="18" customHeight="1">
      <c r="A25" s="9" t="s">
        <v>24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26"/>
      <c r="O25" s="9">
        <f t="shared" si="6"/>
        <v>0</v>
      </c>
      <c r="P25" s="20"/>
    </row>
    <row r="26" spans="1:16" ht="18" customHeight="1">
      <c r="A26" s="9" t="s">
        <v>25</v>
      </c>
      <c r="B26" s="14"/>
      <c r="C26" s="9">
        <f t="shared" si="0"/>
        <v>0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26"/>
      <c r="O26" s="9">
        <f t="shared" si="6"/>
        <v>0</v>
      </c>
      <c r="P26" s="20"/>
    </row>
    <row r="27" spans="1:16" ht="18" customHeight="1">
      <c r="A27" s="9" t="s">
        <v>26</v>
      </c>
      <c r="B27" s="14">
        <v>184000</v>
      </c>
      <c r="C27" s="9">
        <f t="shared" si="0"/>
        <v>184000</v>
      </c>
      <c r="D27" s="15"/>
      <c r="E27" s="9">
        <f t="shared" si="1"/>
        <v>0</v>
      </c>
      <c r="F27" s="16"/>
      <c r="G27" s="9">
        <f t="shared" si="2"/>
        <v>0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26"/>
      <c r="O27" s="9">
        <f t="shared" si="6"/>
        <v>0</v>
      </c>
      <c r="P27" s="20"/>
    </row>
    <row r="28" spans="1:16" ht="18" customHeight="1">
      <c r="A28" s="9" t="s">
        <v>27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26"/>
      <c r="O28" s="9">
        <f t="shared" si="6"/>
        <v>0</v>
      </c>
      <c r="P28" s="20"/>
    </row>
    <row r="29" spans="1:16" ht="18" customHeight="1">
      <c r="A29" s="9" t="s">
        <v>28</v>
      </c>
      <c r="B29" s="14">
        <f>1000</f>
        <v>1000</v>
      </c>
      <c r="C29" s="9">
        <f t="shared" si="0"/>
        <v>1000</v>
      </c>
      <c r="D29" s="15"/>
      <c r="E29" s="9">
        <f t="shared" si="1"/>
        <v>0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26"/>
      <c r="O29" s="9">
        <f t="shared" si="6"/>
        <v>0</v>
      </c>
      <c r="P29" s="20"/>
    </row>
    <row r="30" spans="1:16" ht="18" customHeight="1">
      <c r="A30" s="9" t="s">
        <v>29</v>
      </c>
      <c r="B30" s="14"/>
      <c r="C30" s="9">
        <f t="shared" si="0"/>
        <v>0</v>
      </c>
      <c r="D30" s="15"/>
      <c r="E30" s="9">
        <f t="shared" si="1"/>
        <v>0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26"/>
      <c r="O30" s="9">
        <f t="shared" si="6"/>
        <v>0</v>
      </c>
      <c r="P30" s="20"/>
    </row>
    <row r="31" spans="1:16" ht="18" customHeight="1">
      <c r="A31" s="9" t="s">
        <v>30</v>
      </c>
      <c r="B31" s="14"/>
      <c r="C31" s="9">
        <f t="shared" si="0"/>
        <v>0</v>
      </c>
      <c r="D31" s="15"/>
      <c r="E31" s="9">
        <f t="shared" si="1"/>
        <v>0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26"/>
      <c r="O31" s="9">
        <f t="shared" si="6"/>
        <v>0</v>
      </c>
      <c r="P31" s="20"/>
    </row>
    <row r="32" spans="1:16" ht="18" customHeight="1">
      <c r="A32" s="9" t="s">
        <v>31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26"/>
      <c r="O32" s="9">
        <f t="shared" si="6"/>
        <v>0</v>
      </c>
      <c r="P32" s="20"/>
    </row>
    <row r="33" spans="1:16" ht="18" customHeight="1">
      <c r="A33" s="9" t="s">
        <v>32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26"/>
      <c r="O33" s="9">
        <f t="shared" si="6"/>
        <v>0</v>
      </c>
      <c r="P33" s="20"/>
    </row>
    <row r="34" spans="1:16" ht="18" customHeight="1">
      <c r="A34" s="9" t="s">
        <v>33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26"/>
      <c r="O34" s="9">
        <f t="shared" si="6"/>
        <v>0</v>
      </c>
      <c r="P34" s="20"/>
    </row>
    <row r="35" spans="1:16" ht="18" customHeight="1">
      <c r="A35" s="9" t="s">
        <v>34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26"/>
      <c r="O35" s="9">
        <f t="shared" si="6"/>
        <v>0</v>
      </c>
      <c r="P35" s="20"/>
    </row>
    <row r="36" spans="1:16" ht="18" customHeight="1">
      <c r="A36" s="9" t="s">
        <v>35</v>
      </c>
      <c r="B36" s="14">
        <v>38160</v>
      </c>
      <c r="C36" s="9">
        <f t="shared" si="0"/>
        <v>38160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26"/>
      <c r="O36" s="9">
        <f t="shared" si="6"/>
        <v>0</v>
      </c>
      <c r="P36" s="20"/>
    </row>
    <row r="37" spans="1:16" ht="18" customHeight="1">
      <c r="A37" s="9" t="s">
        <v>36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26"/>
      <c r="O37" s="9">
        <f aca="true" t="shared" si="13" ref="O37:O54">N37</f>
        <v>0</v>
      </c>
      <c r="P37" s="20"/>
    </row>
    <row r="38" spans="1:16" ht="18" customHeight="1">
      <c r="A38" s="9" t="s">
        <v>37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26"/>
      <c r="O38" s="9">
        <f t="shared" si="13"/>
        <v>0</v>
      </c>
      <c r="P38" s="20"/>
    </row>
    <row r="39" spans="1:16" ht="18" customHeight="1">
      <c r="A39" s="9" t="s">
        <v>38</v>
      </c>
      <c r="B39" s="14"/>
      <c r="C39" s="9">
        <f t="shared" si="7"/>
        <v>0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26"/>
      <c r="O39" s="9">
        <f t="shared" si="13"/>
        <v>0</v>
      </c>
      <c r="P39" s="20"/>
    </row>
    <row r="40" spans="1:16" ht="18" customHeight="1">
      <c r="A40" s="9" t="s">
        <v>39</v>
      </c>
      <c r="B40" s="14"/>
      <c r="C40" s="9">
        <f t="shared" si="7"/>
        <v>0</v>
      </c>
      <c r="D40" s="15"/>
      <c r="E40" s="9">
        <f t="shared" si="8"/>
        <v>0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26"/>
      <c r="O40" s="9">
        <f t="shared" si="13"/>
        <v>0</v>
      </c>
      <c r="P40" s="20"/>
    </row>
    <row r="41" spans="1:16" ht="18" customHeight="1">
      <c r="A41" s="9" t="s">
        <v>40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26"/>
      <c r="O41" s="9">
        <f t="shared" si="13"/>
        <v>0</v>
      </c>
      <c r="P41" s="20"/>
    </row>
    <row r="42" spans="1:16" ht="18" customHeight="1">
      <c r="A42" s="9" t="s">
        <v>41</v>
      </c>
      <c r="B42" s="14"/>
      <c r="C42" s="9">
        <f t="shared" si="7"/>
        <v>0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26"/>
      <c r="O42" s="9">
        <f t="shared" si="13"/>
        <v>0</v>
      </c>
      <c r="P42" s="20"/>
    </row>
    <row r="43" spans="1:16" ht="18" customHeight="1">
      <c r="A43" s="9" t="s">
        <v>42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26"/>
      <c r="O43" s="9">
        <f t="shared" si="13"/>
        <v>0</v>
      </c>
      <c r="P43" s="20"/>
    </row>
    <row r="44" spans="1:16" ht="18" customHeight="1">
      <c r="A44" s="9" t="s">
        <v>43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26"/>
      <c r="O44" s="9">
        <f t="shared" si="13"/>
        <v>0</v>
      </c>
      <c r="P44" s="20"/>
    </row>
    <row r="45" spans="1:16" ht="18" customHeight="1">
      <c r="A45" s="9" t="s">
        <v>44</v>
      </c>
      <c r="B45" s="14"/>
      <c r="C45" s="9">
        <f t="shared" si="7"/>
        <v>0</v>
      </c>
      <c r="D45" s="15"/>
      <c r="E45" s="9">
        <f t="shared" si="8"/>
        <v>0</v>
      </c>
      <c r="F45" s="16"/>
      <c r="G45" s="9">
        <f t="shared" si="9"/>
        <v>0</v>
      </c>
      <c r="H45" s="17"/>
      <c r="I45" s="9">
        <f t="shared" si="10"/>
        <v>0</v>
      </c>
      <c r="J45" s="18"/>
      <c r="K45" s="9">
        <f t="shared" si="11"/>
        <v>0</v>
      </c>
      <c r="L45" s="19"/>
      <c r="M45" s="9">
        <f t="shared" si="12"/>
        <v>0</v>
      </c>
      <c r="N45" s="26"/>
      <c r="O45" s="9">
        <f t="shared" si="13"/>
        <v>0</v>
      </c>
      <c r="P45" s="20"/>
    </row>
    <row r="46" spans="1:16" ht="18" customHeight="1">
      <c r="A46" s="9" t="s">
        <v>45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26"/>
      <c r="O46" s="9">
        <f t="shared" si="13"/>
        <v>0</v>
      </c>
      <c r="P46" s="20"/>
    </row>
    <row r="47" spans="1:16" ht="18" customHeight="1">
      <c r="A47" s="9" t="s">
        <v>46</v>
      </c>
      <c r="B47" s="14"/>
      <c r="C47" s="9">
        <f t="shared" si="7"/>
        <v>0</v>
      </c>
      <c r="D47" s="15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26"/>
      <c r="O47" s="9">
        <f t="shared" si="13"/>
        <v>0</v>
      </c>
      <c r="P47" s="20"/>
    </row>
    <row r="48" spans="1:18" ht="18" customHeight="1">
      <c r="A48" s="9" t="s">
        <v>47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26"/>
      <c r="O48" s="9">
        <f t="shared" si="13"/>
        <v>0</v>
      </c>
      <c r="P48" s="20"/>
      <c r="Q48" s="4"/>
      <c r="R48" s="4"/>
    </row>
    <row r="49" spans="1:16" ht="18" customHeight="1">
      <c r="A49" s="9" t="s">
        <v>48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26"/>
      <c r="O49" s="9">
        <f t="shared" si="13"/>
        <v>0</v>
      </c>
      <c r="P49" s="20"/>
    </row>
    <row r="50" spans="1:16" ht="18" customHeight="1">
      <c r="A50" s="9" t="s">
        <v>49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26"/>
      <c r="O50" s="9">
        <f t="shared" si="13"/>
        <v>0</v>
      </c>
      <c r="P50" s="20"/>
    </row>
    <row r="51" spans="1:16" ht="18" customHeight="1">
      <c r="A51" s="9" t="s">
        <v>50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26"/>
      <c r="O51" s="9">
        <f t="shared" si="13"/>
        <v>0</v>
      </c>
      <c r="P51" s="20"/>
    </row>
    <row r="52" spans="1:16" ht="18" customHeight="1">
      <c r="A52" s="9" t="s">
        <v>51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26"/>
      <c r="O52" s="9">
        <f t="shared" si="13"/>
        <v>0</v>
      </c>
      <c r="P52" s="20"/>
    </row>
    <row r="53" spans="1:16" ht="18" customHeight="1">
      <c r="A53" s="9" t="s">
        <v>52</v>
      </c>
      <c r="B53" s="14"/>
      <c r="C53" s="9">
        <f t="shared" si="7"/>
        <v>0</v>
      </c>
      <c r="D53" s="15"/>
      <c r="E53" s="9">
        <f t="shared" si="8"/>
        <v>0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26"/>
      <c r="O53" s="9">
        <f t="shared" si="13"/>
        <v>0</v>
      </c>
      <c r="P53" s="20"/>
    </row>
    <row r="54" spans="1:16" ht="18" customHeight="1" thickBot="1">
      <c r="A54" s="10" t="s">
        <v>53</v>
      </c>
      <c r="B54" s="14"/>
      <c r="C54" s="9">
        <f t="shared" si="7"/>
        <v>0</v>
      </c>
      <c r="D54" s="15"/>
      <c r="E54" s="9">
        <f t="shared" si="8"/>
        <v>0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26"/>
      <c r="O54" s="9">
        <f t="shared" si="13"/>
        <v>0</v>
      </c>
      <c r="P54" s="22"/>
    </row>
    <row r="55" spans="1:16" ht="18" customHeight="1" thickBot="1" thickTop="1">
      <c r="A55" s="11" t="s">
        <v>54</v>
      </c>
      <c r="B55" s="11">
        <f>SUM(B5:B54)</f>
        <v>223160</v>
      </c>
      <c r="C55" s="11"/>
      <c r="D55" s="11">
        <f>SUM(D5:D54)</f>
        <v>462060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B55</f>
        <v>223160</v>
      </c>
      <c r="D57" s="11"/>
      <c r="E57" s="11">
        <f>D55</f>
        <v>462060</v>
      </c>
      <c r="F57" s="11"/>
      <c r="G57" s="11">
        <f>F55</f>
        <v>0</v>
      </c>
      <c r="H57" s="11"/>
      <c r="I57" s="11">
        <f>H55</f>
        <v>0</v>
      </c>
      <c r="J57" s="11"/>
      <c r="K57" s="11">
        <f>J55</f>
        <v>0</v>
      </c>
      <c r="L57" s="11"/>
      <c r="M57" s="11">
        <f>L55</f>
        <v>0</v>
      </c>
      <c r="N57" s="11"/>
      <c r="O57" s="21">
        <f>N55</f>
        <v>0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pans="1:18" s="4" customFormat="1" ht="18" customHeight="1">
      <c r="A62" s="4" t="s">
        <v>57</v>
      </c>
      <c r="Q62" s="2"/>
      <c r="R62" s="2"/>
    </row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37" sqref="E37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5" width="9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76</v>
      </c>
      <c r="H1" s="2" t="s">
        <v>67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September!C5+B5</f>
        <v>0</v>
      </c>
      <c r="D5" s="15"/>
      <c r="E5" s="9">
        <f>September!E5+D5</f>
        <v>0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26"/>
      <c r="O5" s="9">
        <f>September!O5+N5</f>
        <v>0</v>
      </c>
      <c r="P5" s="20"/>
    </row>
    <row r="6" spans="1:16" ht="18" customHeight="1">
      <c r="A6" s="9" t="s">
        <v>5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26"/>
      <c r="O6" s="9">
        <f>September!O6+N6</f>
        <v>0</v>
      </c>
      <c r="P6" s="20"/>
    </row>
    <row r="7" spans="1:16" ht="18" customHeight="1">
      <c r="A7" s="9" t="s">
        <v>6</v>
      </c>
      <c r="B7" s="14"/>
      <c r="C7" s="9">
        <f>September!C7+B7</f>
        <v>12</v>
      </c>
      <c r="D7" s="15"/>
      <c r="E7" s="9">
        <f>September!E7+D7</f>
        <v>0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26"/>
      <c r="O7" s="9">
        <f>September!O7+N7</f>
        <v>0</v>
      </c>
      <c r="P7" s="20"/>
    </row>
    <row r="8" spans="1:16" ht="18" customHeight="1">
      <c r="A8" s="9" t="s">
        <v>7</v>
      </c>
      <c r="B8" s="14"/>
      <c r="C8" s="9">
        <f>September!C8+B8</f>
        <v>0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26"/>
      <c r="O8" s="9">
        <f>September!O8+N8</f>
        <v>0</v>
      </c>
      <c r="P8" s="20"/>
    </row>
    <row r="9" spans="1:16" ht="18" customHeight="1">
      <c r="A9" s="9" t="s">
        <v>8</v>
      </c>
      <c r="B9" s="14"/>
      <c r="C9" s="9">
        <f>September!C9+B9</f>
        <v>0</v>
      </c>
      <c r="D9" s="15"/>
      <c r="E9" s="9">
        <f>September!E9+D9</f>
        <v>0</v>
      </c>
      <c r="F9" s="16"/>
      <c r="G9" s="9">
        <f>September!G9+F9</f>
        <v>0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26"/>
      <c r="O9" s="9">
        <f>September!O9+N9</f>
        <v>0</v>
      </c>
      <c r="P9" s="20"/>
    </row>
    <row r="10" spans="1:16" ht="18" customHeight="1">
      <c r="A10" s="9" t="s">
        <v>9</v>
      </c>
      <c r="B10" s="14"/>
      <c r="C10" s="9">
        <f>September!C10+B10</f>
        <v>130990</v>
      </c>
      <c r="D10" s="15">
        <v>111900</v>
      </c>
      <c r="E10" s="9">
        <f>September!E10+D10</f>
        <v>1226817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26"/>
      <c r="O10" s="9">
        <f>September!O10+N10</f>
        <v>0</v>
      </c>
      <c r="P10" s="20"/>
    </row>
    <row r="11" spans="1:16" ht="18" customHeight="1">
      <c r="A11" s="9" t="s">
        <v>10</v>
      </c>
      <c r="B11" s="14"/>
      <c r="C11" s="9">
        <f>September!C11+B11</f>
        <v>0</v>
      </c>
      <c r="D11" s="15"/>
      <c r="E11" s="9">
        <f>September!E11+D11</f>
        <v>0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26"/>
      <c r="O11" s="9">
        <f>September!O11+N11</f>
        <v>0</v>
      </c>
      <c r="P11" s="20"/>
    </row>
    <row r="12" spans="1:16" ht="18" customHeight="1">
      <c r="A12" s="9" t="s">
        <v>11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26"/>
      <c r="O12" s="9">
        <f>September!O12+N12</f>
        <v>0</v>
      </c>
      <c r="P12" s="20"/>
    </row>
    <row r="13" spans="1:16" ht="18" customHeight="1">
      <c r="A13" s="9" t="s">
        <v>12</v>
      </c>
      <c r="B13" s="14"/>
      <c r="C13" s="9">
        <f>September!C13+B13</f>
        <v>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26"/>
      <c r="O13" s="9">
        <f>September!O13+N13</f>
        <v>0</v>
      </c>
      <c r="P13" s="20"/>
    </row>
    <row r="14" spans="1:16" ht="18" customHeight="1">
      <c r="A14" s="9" t="s">
        <v>13</v>
      </c>
      <c r="B14" s="14"/>
      <c r="C14" s="9">
        <f>September!C14+B14</f>
        <v>0</v>
      </c>
      <c r="D14" s="15"/>
      <c r="E14" s="9">
        <f>September!E14+D14</f>
        <v>0</v>
      </c>
      <c r="F14" s="16"/>
      <c r="G14" s="9">
        <f>September!G14+F14</f>
        <v>0</v>
      </c>
      <c r="H14" s="17"/>
      <c r="I14" s="9">
        <f>September!I14+H14</f>
        <v>0</v>
      </c>
      <c r="J14" s="18">
        <v>1</v>
      </c>
      <c r="K14" s="9">
        <f>September!K14+J14</f>
        <v>17</v>
      </c>
      <c r="L14" s="19"/>
      <c r="M14" s="9">
        <f>September!M14+L14</f>
        <v>0</v>
      </c>
      <c r="N14" s="26"/>
      <c r="O14" s="9">
        <f>September!O14+N14</f>
        <v>0</v>
      </c>
      <c r="P14" s="20" t="s">
        <v>98</v>
      </c>
    </row>
    <row r="15" spans="1:16" ht="18" customHeight="1">
      <c r="A15" s="9" t="s">
        <v>14</v>
      </c>
      <c r="B15" s="14"/>
      <c r="C15" s="9">
        <f>September!C15+B15</f>
        <v>0</v>
      </c>
      <c r="D15" s="15"/>
      <c r="E15" s="9">
        <f>September!E15+D15</f>
        <v>0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26"/>
      <c r="O15" s="9">
        <f>September!O15+N15</f>
        <v>0</v>
      </c>
      <c r="P15" s="20"/>
    </row>
    <row r="16" spans="1:16" ht="18" customHeight="1">
      <c r="A16" s="9" t="s">
        <v>15</v>
      </c>
      <c r="B16" s="14"/>
      <c r="C16" s="9">
        <f>September!C16+B16</f>
        <v>0</v>
      </c>
      <c r="D16" s="15"/>
      <c r="E16" s="9">
        <f>September!E16+D16</f>
        <v>270520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26"/>
      <c r="O16" s="9">
        <f>September!O16+N16</f>
        <v>0</v>
      </c>
      <c r="P16" s="20"/>
    </row>
    <row r="17" spans="1:16" ht="18" customHeight="1">
      <c r="A17" s="9" t="s">
        <v>16</v>
      </c>
      <c r="B17" s="14"/>
      <c r="C17" s="9">
        <f>September!C17+B17</f>
        <v>0</v>
      </c>
      <c r="D17" s="15"/>
      <c r="E17" s="9">
        <f>September!E17+D17</f>
        <v>0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26"/>
      <c r="O17" s="9">
        <f>September!O17+N17</f>
        <v>0</v>
      </c>
      <c r="P17" s="20"/>
    </row>
    <row r="18" spans="1:16" ht="18" customHeight="1">
      <c r="A18" s="9" t="s">
        <v>17</v>
      </c>
      <c r="B18" s="14"/>
      <c r="C18" s="9">
        <f>September!C18+B18</f>
        <v>281165</v>
      </c>
      <c r="D18" s="15"/>
      <c r="E18" s="9">
        <f>September!E18+D18</f>
        <v>125</v>
      </c>
      <c r="F18" s="16"/>
      <c r="G18" s="9">
        <f>September!G18+F18</f>
        <v>1125</v>
      </c>
      <c r="H18" s="17"/>
      <c r="I18" s="9">
        <f>September!I18+H18</f>
        <v>0</v>
      </c>
      <c r="J18" s="18"/>
      <c r="K18" s="9">
        <f>September!K18+J18</f>
        <v>0</v>
      </c>
      <c r="L18" s="19"/>
      <c r="M18" s="9">
        <f>September!M18+L18</f>
        <v>0</v>
      </c>
      <c r="N18" s="26"/>
      <c r="O18" s="9">
        <f>September!O18+N18</f>
        <v>0</v>
      </c>
      <c r="P18" s="20"/>
    </row>
    <row r="19" spans="1:16" ht="18" customHeight="1">
      <c r="A19" s="9" t="s">
        <v>18</v>
      </c>
      <c r="B19" s="14"/>
      <c r="C19" s="9">
        <f>September!C19+B19</f>
        <v>49000</v>
      </c>
      <c r="D19" s="15"/>
      <c r="E19" s="9">
        <f>September!E19+D19</f>
        <v>0</v>
      </c>
      <c r="F19" s="16"/>
      <c r="G19" s="9">
        <f>September!G19+F19</f>
        <v>0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26"/>
      <c r="O19" s="9">
        <f>September!O19+N19</f>
        <v>0</v>
      </c>
      <c r="P19" s="20"/>
    </row>
    <row r="20" spans="1:16" ht="18" customHeight="1">
      <c r="A20" s="9" t="s">
        <v>19</v>
      </c>
      <c r="B20" s="14">
        <v>600</v>
      </c>
      <c r="C20" s="9">
        <f>September!C20+B20</f>
        <v>600</v>
      </c>
      <c r="D20" s="15"/>
      <c r="E20" s="9">
        <f>September!E20+D20</f>
        <v>0</v>
      </c>
      <c r="F20" s="16"/>
      <c r="G20" s="9">
        <f>September!G20+F20</f>
        <v>0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26"/>
      <c r="O20" s="9">
        <f>September!O20+N20</f>
        <v>0</v>
      </c>
      <c r="P20" s="20"/>
    </row>
    <row r="21" spans="1:16" ht="18" customHeight="1">
      <c r="A21" s="9" t="s">
        <v>20</v>
      </c>
      <c r="B21" s="14"/>
      <c r="C21" s="9">
        <f>September!C21+B21</f>
        <v>23</v>
      </c>
      <c r="D21" s="15"/>
      <c r="E21" s="9">
        <f>September!E21+D21</f>
        <v>0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26"/>
      <c r="O21" s="9">
        <f>September!O21+N21</f>
        <v>0</v>
      </c>
      <c r="P21" s="20"/>
    </row>
    <row r="22" spans="1:16" ht="18" customHeight="1">
      <c r="A22" s="9" t="s">
        <v>21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26"/>
      <c r="O22" s="9">
        <f>September!O22+N22</f>
        <v>0</v>
      </c>
      <c r="P22" s="20"/>
    </row>
    <row r="23" spans="1:16" ht="18" customHeight="1">
      <c r="A23" s="9" t="s">
        <v>22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26"/>
      <c r="O23" s="9">
        <f>September!O23+N23</f>
        <v>0</v>
      </c>
      <c r="P23" s="20"/>
    </row>
    <row r="24" spans="1:16" ht="18" customHeight="1">
      <c r="A24" s="9" t="s">
        <v>23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26"/>
      <c r="O24" s="9">
        <f>September!O24+N24</f>
        <v>0</v>
      </c>
      <c r="P24" s="20"/>
    </row>
    <row r="25" spans="1:16" ht="18" customHeight="1">
      <c r="A25" s="9" t="s">
        <v>24</v>
      </c>
      <c r="B25" s="14"/>
      <c r="C25" s="9">
        <f>September!C25+B25</f>
        <v>0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26"/>
      <c r="O25" s="9">
        <f>September!O25+N25</f>
        <v>0</v>
      </c>
      <c r="P25" s="20"/>
    </row>
    <row r="26" spans="1:16" ht="18" customHeight="1">
      <c r="A26" s="9" t="s">
        <v>25</v>
      </c>
      <c r="B26" s="14"/>
      <c r="C26" s="9">
        <f>September!C26+B26</f>
        <v>0</v>
      </c>
      <c r="D26" s="15"/>
      <c r="E26" s="9">
        <f>September!E26+D26</f>
        <v>0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26"/>
      <c r="O26" s="9">
        <f>September!O26+N26</f>
        <v>0</v>
      </c>
      <c r="P26" s="20"/>
    </row>
    <row r="27" spans="1:16" ht="18" customHeight="1">
      <c r="A27" s="9" t="s">
        <v>26</v>
      </c>
      <c r="B27" s="14">
        <v>185000</v>
      </c>
      <c r="C27" s="9">
        <f>September!C27+B27</f>
        <v>369000</v>
      </c>
      <c r="D27" s="15"/>
      <c r="E27" s="9">
        <f>September!E27+D27</f>
        <v>0</v>
      </c>
      <c r="F27" s="16"/>
      <c r="G27" s="9">
        <f>September!G27+F27</f>
        <v>0</v>
      </c>
      <c r="H27" s="17"/>
      <c r="I27" s="9">
        <f>September!I27+H27</f>
        <v>0</v>
      </c>
      <c r="J27" s="18">
        <v>4</v>
      </c>
      <c r="K27" s="9">
        <f>September!K27+J27</f>
        <v>5</v>
      </c>
      <c r="L27" s="19"/>
      <c r="M27" s="9">
        <f>September!M27+L27</f>
        <v>0</v>
      </c>
      <c r="N27" s="26"/>
      <c r="O27" s="9">
        <f>September!O27+N27</f>
        <v>0</v>
      </c>
      <c r="P27" s="30" t="s">
        <v>99</v>
      </c>
    </row>
    <row r="28" spans="1:16" ht="18" customHeight="1">
      <c r="A28" s="9" t="s">
        <v>27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26"/>
      <c r="O28" s="9">
        <f>September!O28+N28</f>
        <v>0</v>
      </c>
      <c r="P28" s="30"/>
    </row>
    <row r="29" spans="1:16" ht="18" customHeight="1">
      <c r="A29" s="9" t="s">
        <v>28</v>
      </c>
      <c r="B29" s="14"/>
      <c r="C29" s="9">
        <f>September!C29+B29</f>
        <v>1351</v>
      </c>
      <c r="D29" s="15"/>
      <c r="E29" s="9">
        <f>September!E29+D29</f>
        <v>0</v>
      </c>
      <c r="F29" s="16"/>
      <c r="G29" s="9">
        <f>September!G29+F29</f>
        <v>4</v>
      </c>
      <c r="H29" s="17"/>
      <c r="I29" s="9">
        <f>September!I29+H29</f>
        <v>198</v>
      </c>
      <c r="J29" s="18">
        <v>4</v>
      </c>
      <c r="K29" s="9">
        <f>September!K29+J29</f>
        <v>47</v>
      </c>
      <c r="L29" s="19"/>
      <c r="M29" s="9">
        <f>September!M29+L29</f>
        <v>0</v>
      </c>
      <c r="N29" s="26"/>
      <c r="O29" s="9">
        <f>September!O29+N29</f>
        <v>0</v>
      </c>
      <c r="P29" s="30" t="s">
        <v>100</v>
      </c>
    </row>
    <row r="30" spans="1:16" ht="18" customHeight="1">
      <c r="A30" s="9" t="s">
        <v>29</v>
      </c>
      <c r="B30" s="14"/>
      <c r="C30" s="9">
        <f>September!C30+B30</f>
        <v>0</v>
      </c>
      <c r="D30" s="15"/>
      <c r="E30" s="9">
        <f>September!E30+D30</f>
        <v>0</v>
      </c>
      <c r="F30" s="16"/>
      <c r="G30" s="9">
        <f>September!G30+F30</f>
        <v>0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26"/>
      <c r="O30" s="9">
        <f>September!O30+N30</f>
        <v>0</v>
      </c>
      <c r="P30" s="20"/>
    </row>
    <row r="31" spans="1:16" ht="18" customHeight="1">
      <c r="A31" s="9" t="s">
        <v>30</v>
      </c>
      <c r="B31" s="14"/>
      <c r="C31" s="9">
        <f>September!C31+B31</f>
        <v>18</v>
      </c>
      <c r="D31" s="15"/>
      <c r="E31" s="9">
        <f>September!E31+D31</f>
        <v>0</v>
      </c>
      <c r="F31" s="16"/>
      <c r="G31" s="9">
        <f>September!G31+F31</f>
        <v>0</v>
      </c>
      <c r="H31" s="17"/>
      <c r="I31" s="9">
        <f>September!I31+H31</f>
        <v>0</v>
      </c>
      <c r="J31" s="18"/>
      <c r="K31" s="9">
        <f>September!K31+J31</f>
        <v>1</v>
      </c>
      <c r="L31" s="19"/>
      <c r="M31" s="9">
        <f>September!M31+L31</f>
        <v>0</v>
      </c>
      <c r="N31" s="26"/>
      <c r="O31" s="9">
        <f>September!O31+N31</f>
        <v>0</v>
      </c>
      <c r="P31" s="20"/>
    </row>
    <row r="32" spans="1:16" ht="18" customHeight="1">
      <c r="A32" s="9" t="s">
        <v>31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26"/>
      <c r="O32" s="9">
        <f>September!O32+N32</f>
        <v>0</v>
      </c>
      <c r="P32" s="20"/>
    </row>
    <row r="33" spans="1:16" ht="18" customHeight="1">
      <c r="A33" s="9" t="s">
        <v>32</v>
      </c>
      <c r="B33" s="14"/>
      <c r="C33" s="9">
        <f>September!C33+B33</f>
        <v>10</v>
      </c>
      <c r="D33" s="15"/>
      <c r="E33" s="9">
        <f>September!E33+D33</f>
        <v>15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26"/>
      <c r="O33" s="9">
        <f>September!O33+N33</f>
        <v>0</v>
      </c>
      <c r="P33" s="20"/>
    </row>
    <row r="34" spans="1:16" ht="18" customHeight="1">
      <c r="A34" s="9" t="s">
        <v>33</v>
      </c>
      <c r="B34" s="14"/>
      <c r="C34" s="9">
        <f>September!C34+B34</f>
        <v>0</v>
      </c>
      <c r="D34" s="15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26"/>
      <c r="O34" s="9">
        <f>September!O34+N34</f>
        <v>0</v>
      </c>
      <c r="P34" s="20"/>
    </row>
    <row r="35" spans="1:16" ht="18" customHeight="1">
      <c r="A35" s="9" t="s">
        <v>34</v>
      </c>
      <c r="B35" s="14"/>
      <c r="C35" s="9">
        <f>September!C35+B35</f>
        <v>0</v>
      </c>
      <c r="D35" s="15"/>
      <c r="E35" s="9">
        <f>September!E35+D35</f>
        <v>0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26"/>
      <c r="O35" s="9">
        <f>September!O35+N35</f>
        <v>0</v>
      </c>
      <c r="P35" s="20"/>
    </row>
    <row r="36" spans="1:16" ht="18" customHeight="1">
      <c r="A36" s="9" t="s">
        <v>35</v>
      </c>
      <c r="B36" s="14"/>
      <c r="C36" s="9">
        <f>September!C36+B36</f>
        <v>38160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26"/>
      <c r="O36" s="9">
        <f>September!O36+N36</f>
        <v>0</v>
      </c>
      <c r="P36" s="20"/>
    </row>
    <row r="37" spans="1:16" ht="18" customHeight="1">
      <c r="A37" s="9" t="s">
        <v>36</v>
      </c>
      <c r="B37" s="14"/>
      <c r="C37" s="9">
        <f>September!C37+B37</f>
        <v>0</v>
      </c>
      <c r="D37" s="15"/>
      <c r="E37" s="9">
        <f>September!E37+D37</f>
        <v>0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26"/>
      <c r="O37" s="9">
        <f>September!O37+N37</f>
        <v>0</v>
      </c>
      <c r="P37" s="20"/>
    </row>
    <row r="38" spans="1:16" ht="18" customHeight="1">
      <c r="A38" s="9" t="s">
        <v>37</v>
      </c>
      <c r="B38" s="14"/>
      <c r="C38" s="9">
        <f>September!C38+B38</f>
        <v>0</v>
      </c>
      <c r="D38" s="15"/>
      <c r="E38" s="9">
        <f>September!E38+D38</f>
        <v>35602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26"/>
      <c r="O38" s="9">
        <f>September!O38+N38</f>
        <v>0</v>
      </c>
      <c r="P38" s="20"/>
    </row>
    <row r="39" spans="1:16" ht="18" customHeight="1">
      <c r="A39" s="9" t="s">
        <v>38</v>
      </c>
      <c r="B39" s="14"/>
      <c r="C39" s="9">
        <f>September!C39+B39</f>
        <v>0</v>
      </c>
      <c r="D39" s="15"/>
      <c r="E39" s="9">
        <f>September!E39+D39</f>
        <v>0</v>
      </c>
      <c r="F39" s="16"/>
      <c r="G39" s="9">
        <f>September!G39+F39</f>
        <v>0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26"/>
      <c r="O39" s="9">
        <f>September!O39+N39</f>
        <v>0</v>
      </c>
      <c r="P39" s="20"/>
    </row>
    <row r="40" spans="1:16" ht="18" customHeight="1">
      <c r="A40" s="9" t="s">
        <v>39</v>
      </c>
      <c r="B40" s="14"/>
      <c r="C40" s="9">
        <f>September!C40+B40</f>
        <v>0</v>
      </c>
      <c r="D40" s="15"/>
      <c r="E40" s="9">
        <f>September!E40+D40</f>
        <v>0</v>
      </c>
      <c r="F40" s="16"/>
      <c r="G40" s="9">
        <f>September!G40+F40</f>
        <v>0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26"/>
      <c r="O40" s="9">
        <f>September!O40+N40</f>
        <v>0</v>
      </c>
      <c r="P40" s="20"/>
    </row>
    <row r="41" spans="1:16" ht="18" customHeight="1">
      <c r="A41" s="9" t="s">
        <v>40</v>
      </c>
      <c r="B41" s="14"/>
      <c r="C41" s="9">
        <f>September!C41+B41</f>
        <v>0</v>
      </c>
      <c r="D41" s="15"/>
      <c r="E41" s="9">
        <f>September!E41+D41</f>
        <v>0</v>
      </c>
      <c r="F41" s="16"/>
      <c r="G41" s="9">
        <f>September!G41+F41</f>
        <v>0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26"/>
      <c r="O41" s="9">
        <f>September!O41+N41</f>
        <v>0</v>
      </c>
      <c r="P41" s="20"/>
    </row>
    <row r="42" spans="1:16" ht="18" customHeight="1">
      <c r="A42" s="9" t="s">
        <v>41</v>
      </c>
      <c r="B42" s="14"/>
      <c r="C42" s="9">
        <f>September!C42+B42</f>
        <v>0</v>
      </c>
      <c r="D42" s="15"/>
      <c r="E42" s="9">
        <f>September!E42+D42</f>
        <v>0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26"/>
      <c r="O42" s="9">
        <f>September!O42+N42</f>
        <v>0</v>
      </c>
      <c r="P42" s="20"/>
    </row>
    <row r="43" spans="1:16" ht="18" customHeight="1">
      <c r="A43" s="9" t="s">
        <v>42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26"/>
      <c r="O43" s="9">
        <f>September!O43+N43</f>
        <v>0</v>
      </c>
      <c r="P43" s="20"/>
    </row>
    <row r="44" spans="1:16" ht="18" customHeight="1">
      <c r="A44" s="9" t="s">
        <v>43</v>
      </c>
      <c r="B44" s="14"/>
      <c r="C44" s="9">
        <v>0</v>
      </c>
      <c r="D44" s="15"/>
      <c r="E44" s="9">
        <f>September!E44+D44</f>
        <v>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26"/>
      <c r="O44" s="9">
        <f>September!O44+N44</f>
        <v>0</v>
      </c>
      <c r="P44" s="20"/>
    </row>
    <row r="45" spans="1:16" ht="18" customHeight="1">
      <c r="A45" s="9" t="s">
        <v>44</v>
      </c>
      <c r="B45" s="14"/>
      <c r="C45" s="9">
        <f>September!C45+B45</f>
        <v>0</v>
      </c>
      <c r="D45" s="15"/>
      <c r="E45" s="9">
        <f>September!E45+D45</f>
        <v>0</v>
      </c>
      <c r="F45" s="16"/>
      <c r="G45" s="9">
        <f>September!G45+F45</f>
        <v>0</v>
      </c>
      <c r="H45" s="17"/>
      <c r="I45" s="9">
        <f>September!I45+H45</f>
        <v>0</v>
      </c>
      <c r="J45" s="18"/>
      <c r="K45" s="9">
        <f>September!K45+J45</f>
        <v>0</v>
      </c>
      <c r="L45" s="19"/>
      <c r="M45" s="9">
        <f>September!M45+L45</f>
        <v>0</v>
      </c>
      <c r="N45" s="26"/>
      <c r="O45" s="9">
        <f>September!O45+N45</f>
        <v>0</v>
      </c>
      <c r="P45" s="20"/>
    </row>
    <row r="46" spans="1:16" ht="18" customHeight="1">
      <c r="A46" s="9" t="s">
        <v>45</v>
      </c>
      <c r="B46" s="14"/>
      <c r="C46" s="9">
        <f>September!C46+B46</f>
        <v>0</v>
      </c>
      <c r="D46" s="15"/>
      <c r="E46" s="9">
        <f>September!E46+D46</f>
        <v>0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26"/>
      <c r="O46" s="9">
        <f>September!O46+N46</f>
        <v>0</v>
      </c>
      <c r="P46" s="20"/>
    </row>
    <row r="47" spans="1:16" ht="18" customHeight="1">
      <c r="A47" s="9" t="s">
        <v>46</v>
      </c>
      <c r="B47" s="14"/>
      <c r="C47" s="9">
        <f>September!C47+B47</f>
        <v>0</v>
      </c>
      <c r="D47" s="15"/>
      <c r="E47" s="9">
        <f>September!E47+D47</f>
        <v>0</v>
      </c>
      <c r="F47" s="16"/>
      <c r="G47" s="9">
        <f>September!G47+F47</f>
        <v>0</v>
      </c>
      <c r="H47" s="17"/>
      <c r="I47" s="9">
        <f>September!I47+H47</f>
        <v>0</v>
      </c>
      <c r="J47" s="18"/>
      <c r="K47" s="9">
        <f>September!K47+J47</f>
        <v>0</v>
      </c>
      <c r="L47" s="19"/>
      <c r="M47" s="9">
        <f>September!M47+L47</f>
        <v>0</v>
      </c>
      <c r="N47" s="26"/>
      <c r="O47" s="9">
        <f>September!O47+N47</f>
        <v>0</v>
      </c>
      <c r="P47" s="20"/>
    </row>
    <row r="48" spans="1:16" ht="18" customHeight="1">
      <c r="A48" s="9" t="s">
        <v>47</v>
      </c>
      <c r="B48" s="14"/>
      <c r="C48" s="9">
        <f>September!C48+B48</f>
        <v>0</v>
      </c>
      <c r="D48" s="15"/>
      <c r="E48" s="9">
        <f>September!E48+D48</f>
        <v>0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26"/>
      <c r="O48" s="9">
        <f>September!O48+N48</f>
        <v>0</v>
      </c>
      <c r="P48" s="20"/>
    </row>
    <row r="49" spans="1:16" ht="18" customHeight="1">
      <c r="A49" s="9" t="s">
        <v>48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26"/>
      <c r="O49" s="9">
        <f>September!O49+N49</f>
        <v>0</v>
      </c>
      <c r="P49" s="20"/>
    </row>
    <row r="50" spans="1:16" ht="18" customHeight="1">
      <c r="A50" s="9" t="s">
        <v>49</v>
      </c>
      <c r="B50" s="14"/>
      <c r="C50" s="9">
        <f>September!C50+B50</f>
        <v>0</v>
      </c>
      <c r="D50" s="15"/>
      <c r="E50" s="9">
        <f>September!E50+D50</f>
        <v>0</v>
      </c>
      <c r="F50" s="16"/>
      <c r="G50" s="9">
        <f>September!G50+F50</f>
        <v>0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26"/>
      <c r="O50" s="9">
        <f>September!O50+N50</f>
        <v>0</v>
      </c>
      <c r="P50" s="20"/>
    </row>
    <row r="51" spans="1:16" ht="18" customHeight="1">
      <c r="A51" s="9" t="s">
        <v>50</v>
      </c>
      <c r="B51" s="14"/>
      <c r="C51" s="9">
        <f>September!C51+B51</f>
        <v>0</v>
      </c>
      <c r="D51" s="15"/>
      <c r="E51" s="9">
        <f>September!E51+D51</f>
        <v>0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26"/>
      <c r="O51" s="9">
        <f>September!O51+N51</f>
        <v>0</v>
      </c>
      <c r="P51" s="20"/>
    </row>
    <row r="52" spans="1:16" ht="18" customHeight="1">
      <c r="A52" s="9" t="s">
        <v>51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26"/>
      <c r="O52" s="9">
        <f>September!O52+N52</f>
        <v>0</v>
      </c>
      <c r="P52" s="20"/>
    </row>
    <row r="53" spans="1:16" ht="18" customHeight="1">
      <c r="A53" s="9" t="s">
        <v>52</v>
      </c>
      <c r="B53" s="14"/>
      <c r="C53" s="9">
        <f>September!C53+B53</f>
        <v>0</v>
      </c>
      <c r="D53" s="15"/>
      <c r="E53" s="9">
        <f>September!E53+D53</f>
        <v>0</v>
      </c>
      <c r="F53" s="16">
        <v>1070</v>
      </c>
      <c r="G53" s="9">
        <f>September!G53+F53</f>
        <v>4070</v>
      </c>
      <c r="H53" s="17"/>
      <c r="I53" s="9">
        <f>September!I53+H53</f>
        <v>0</v>
      </c>
      <c r="J53" s="18"/>
      <c r="K53" s="9">
        <f>September!K53+J53</f>
        <v>0</v>
      </c>
      <c r="L53" s="19"/>
      <c r="M53" s="9">
        <f>September!M53+L53</f>
        <v>0</v>
      </c>
      <c r="N53" s="26"/>
      <c r="O53" s="9">
        <f>September!O53+N53</f>
        <v>0</v>
      </c>
      <c r="P53" s="20"/>
    </row>
    <row r="54" spans="1:16" ht="18" customHeight="1" thickBot="1">
      <c r="A54" s="10" t="s">
        <v>53</v>
      </c>
      <c r="B54" s="14"/>
      <c r="C54" s="9">
        <f>September!C54+B54</f>
        <v>0</v>
      </c>
      <c r="D54" s="15"/>
      <c r="E54" s="9">
        <f>September!E54+D54</f>
        <v>0</v>
      </c>
      <c r="F54" s="16"/>
      <c r="G54" s="9">
        <f>September!G54+F54</f>
        <v>0</v>
      </c>
      <c r="H54" s="17"/>
      <c r="I54" s="9">
        <f>September!I54+H54</f>
        <v>0</v>
      </c>
      <c r="J54" s="18"/>
      <c r="K54" s="9">
        <f>September!K54+J54</f>
        <v>0</v>
      </c>
      <c r="L54" s="19"/>
      <c r="M54" s="9">
        <f>September!M54+L54</f>
        <v>0</v>
      </c>
      <c r="N54" s="26"/>
      <c r="O54" s="9">
        <f>September!O54+N54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185600</v>
      </c>
      <c r="C55" s="11"/>
      <c r="D55" s="11">
        <f>SUM(D5:D54)</f>
        <v>111900</v>
      </c>
      <c r="E55" s="11"/>
      <c r="F55" s="11">
        <f>SUM(F5:F54)</f>
        <v>1070</v>
      </c>
      <c r="G55" s="11"/>
      <c r="H55" s="11">
        <f>SUM(H5:H54)</f>
        <v>0</v>
      </c>
      <c r="I55" s="11"/>
      <c r="J55" s="11">
        <f>SUM(J5:J54)</f>
        <v>9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September!C57+B55</f>
        <v>870329</v>
      </c>
      <c r="D57" s="11"/>
      <c r="E57" s="11">
        <f>September!E57+D55</f>
        <v>1555379</v>
      </c>
      <c r="F57" s="11"/>
      <c r="G57" s="11">
        <f>September!G57+F55</f>
        <v>5199</v>
      </c>
      <c r="H57" s="11"/>
      <c r="I57" s="11">
        <f>September!I57+H55</f>
        <v>198</v>
      </c>
      <c r="J57" s="11"/>
      <c r="K57" s="11">
        <f>September!K57+J55</f>
        <v>70</v>
      </c>
      <c r="L57" s="11"/>
      <c r="M57" s="11">
        <f>September!M57+L55</f>
        <v>0</v>
      </c>
      <c r="N57" s="11"/>
      <c r="O57" s="11">
        <f>September!O57+N55</f>
        <v>0</v>
      </c>
    </row>
    <row r="58" spans="1:17" ht="18" customHeight="1" thickTop="1">
      <c r="A58" s="9" t="s">
        <v>74</v>
      </c>
      <c r="B58" s="9"/>
      <c r="C58" s="9"/>
      <c r="D58" s="9">
        <v>0</v>
      </c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57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A58" sqref="A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1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68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October!C5+B5</f>
        <v>0</v>
      </c>
      <c r="D5" s="15"/>
      <c r="E5" s="9">
        <f>October!E5+D5</f>
        <v>0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26"/>
      <c r="O5" s="9">
        <f>October!O5+N5</f>
        <v>0</v>
      </c>
      <c r="P5" s="20"/>
    </row>
    <row r="6" spans="1:16" ht="18" customHeight="1">
      <c r="A6" s="9" t="s">
        <v>5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26"/>
      <c r="O6" s="9">
        <f>October!O6+N6</f>
        <v>0</v>
      </c>
      <c r="P6" s="20"/>
    </row>
    <row r="7" spans="1:16" ht="18" customHeight="1">
      <c r="A7" s="9" t="s">
        <v>6</v>
      </c>
      <c r="B7" s="14"/>
      <c r="C7" s="9">
        <f>October!C7+B7</f>
        <v>12</v>
      </c>
      <c r="D7" s="15"/>
      <c r="E7" s="9">
        <f>October!E7+D7</f>
        <v>0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26"/>
      <c r="O7" s="9">
        <f>October!O7+N7</f>
        <v>0</v>
      </c>
      <c r="P7" s="20"/>
    </row>
    <row r="8" spans="1:16" ht="18" customHeight="1">
      <c r="A8" s="9" t="s">
        <v>7</v>
      </c>
      <c r="B8" s="14"/>
      <c r="C8" s="9">
        <f>October!C8+B8</f>
        <v>0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26"/>
      <c r="O8" s="9">
        <f>October!O8+N8</f>
        <v>0</v>
      </c>
      <c r="P8" s="20"/>
    </row>
    <row r="9" spans="1:16" ht="18" customHeight="1">
      <c r="A9" s="9" t="s">
        <v>8</v>
      </c>
      <c r="B9" s="14"/>
      <c r="C9" s="9">
        <f>October!C9+B9</f>
        <v>0</v>
      </c>
      <c r="D9" s="15"/>
      <c r="E9" s="9">
        <f>October!E9+D9</f>
        <v>0</v>
      </c>
      <c r="F9" s="16"/>
      <c r="G9" s="9">
        <f>October!G9+F9</f>
        <v>0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26"/>
      <c r="O9" s="9">
        <f>October!O9+N9</f>
        <v>0</v>
      </c>
      <c r="P9" s="20"/>
    </row>
    <row r="10" spans="1:16" ht="18" customHeight="1">
      <c r="A10" s="9" t="s">
        <v>9</v>
      </c>
      <c r="B10" s="14">
        <v>43120</v>
      </c>
      <c r="C10" s="9">
        <f>October!C10+B10</f>
        <v>174110</v>
      </c>
      <c r="D10" s="15">
        <v>149550</v>
      </c>
      <c r="E10" s="9">
        <f>October!E10+D10</f>
        <v>1376367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26"/>
      <c r="O10" s="9">
        <f>October!O10+N10</f>
        <v>0</v>
      </c>
      <c r="P10" s="20"/>
    </row>
    <row r="11" spans="1:16" ht="18" customHeight="1">
      <c r="A11" s="9" t="s">
        <v>10</v>
      </c>
      <c r="B11" s="14"/>
      <c r="C11" s="9">
        <f>October!C11+B11</f>
        <v>0</v>
      </c>
      <c r="D11" s="15"/>
      <c r="E11" s="9">
        <f>October!E11+D11</f>
        <v>0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26"/>
      <c r="O11" s="9">
        <f>October!O11+N11</f>
        <v>0</v>
      </c>
      <c r="P11" s="20"/>
    </row>
    <row r="12" spans="1:16" ht="18" customHeight="1">
      <c r="A12" s="9" t="s">
        <v>11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26"/>
      <c r="O12" s="9">
        <f>October!O12+N12</f>
        <v>0</v>
      </c>
      <c r="P12" s="20"/>
    </row>
    <row r="13" spans="1:16" ht="18" customHeight="1">
      <c r="A13" s="9" t="s">
        <v>12</v>
      </c>
      <c r="B13" s="14"/>
      <c r="C13" s="9">
        <f>October!C13+B13</f>
        <v>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26"/>
      <c r="O13" s="9">
        <f>October!O13+N13</f>
        <v>0</v>
      </c>
      <c r="P13" s="20"/>
    </row>
    <row r="14" spans="1:16" ht="18" customHeight="1">
      <c r="A14" s="9" t="s">
        <v>13</v>
      </c>
      <c r="B14" s="14"/>
      <c r="C14" s="9">
        <f>October!C14+B14</f>
        <v>0</v>
      </c>
      <c r="D14" s="15"/>
      <c r="E14" s="9">
        <f>October!E14+D14</f>
        <v>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17</v>
      </c>
      <c r="L14" s="19"/>
      <c r="M14" s="9">
        <f>October!M14+L14</f>
        <v>0</v>
      </c>
      <c r="N14" s="26"/>
      <c r="O14" s="9">
        <f>October!O14+N14</f>
        <v>0</v>
      </c>
      <c r="P14" s="20"/>
    </row>
    <row r="15" spans="1:16" ht="18" customHeight="1">
      <c r="A15" s="9" t="s">
        <v>14</v>
      </c>
      <c r="B15" s="14"/>
      <c r="C15" s="9">
        <f>October!C15+B15</f>
        <v>0</v>
      </c>
      <c r="D15" s="15"/>
      <c r="E15" s="9">
        <f>October!E15+D15</f>
        <v>0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26"/>
      <c r="O15" s="9">
        <f>October!O15+N15</f>
        <v>0</v>
      </c>
      <c r="P15" s="20"/>
    </row>
    <row r="16" spans="1:16" ht="18" customHeight="1">
      <c r="A16" s="9" t="s">
        <v>15</v>
      </c>
      <c r="B16" s="14"/>
      <c r="C16" s="9">
        <f>October!C16+B16</f>
        <v>0</v>
      </c>
      <c r="D16" s="15"/>
      <c r="E16" s="9">
        <f>October!E16+D16</f>
        <v>270520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26"/>
      <c r="O16" s="9">
        <f>October!O16+N16</f>
        <v>0</v>
      </c>
      <c r="P16" s="20"/>
    </row>
    <row r="17" spans="1:16" ht="18" customHeight="1">
      <c r="A17" s="9" t="s">
        <v>16</v>
      </c>
      <c r="B17" s="14"/>
      <c r="C17" s="9">
        <f>October!C17+B17</f>
        <v>0</v>
      </c>
      <c r="D17" s="15"/>
      <c r="E17" s="9">
        <f>October!E17+D17</f>
        <v>0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26"/>
      <c r="O17" s="9">
        <f>October!O17+N17</f>
        <v>0</v>
      </c>
      <c r="P17" s="20"/>
    </row>
    <row r="18" spans="1:16" ht="18" customHeight="1">
      <c r="A18" s="9" t="s">
        <v>17</v>
      </c>
      <c r="B18" s="14">
        <v>1535</v>
      </c>
      <c r="C18" s="9">
        <f>October!C18+B18</f>
        <v>282700</v>
      </c>
      <c r="D18" s="15"/>
      <c r="E18" s="9">
        <f>October!E18+D18</f>
        <v>125</v>
      </c>
      <c r="F18" s="16"/>
      <c r="G18" s="9">
        <f>October!G18+F18</f>
        <v>1125</v>
      </c>
      <c r="H18" s="17"/>
      <c r="I18" s="9">
        <f>October!I18+H18</f>
        <v>0</v>
      </c>
      <c r="J18" s="18"/>
      <c r="K18" s="9">
        <f>October!K18+J18</f>
        <v>0</v>
      </c>
      <c r="L18" s="19"/>
      <c r="M18" s="9">
        <f>October!M18+L18</f>
        <v>0</v>
      </c>
      <c r="N18" s="26"/>
      <c r="O18" s="9">
        <f>October!O18+N18</f>
        <v>0</v>
      </c>
      <c r="P18" s="20"/>
    </row>
    <row r="19" spans="1:16" ht="18" customHeight="1">
      <c r="A19" s="9" t="s">
        <v>18</v>
      </c>
      <c r="B19" s="14"/>
      <c r="C19" s="9">
        <f>October!C19+B19</f>
        <v>49000</v>
      </c>
      <c r="D19" s="15"/>
      <c r="E19" s="9">
        <f>October!E19+D19</f>
        <v>0</v>
      </c>
      <c r="F19" s="16"/>
      <c r="G19" s="9">
        <f>October!G19+F19</f>
        <v>0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26"/>
      <c r="O19" s="9">
        <f>October!O19+N19</f>
        <v>0</v>
      </c>
      <c r="P19" s="20"/>
    </row>
    <row r="20" spans="1:16" ht="18" customHeight="1">
      <c r="A20" s="9" t="s">
        <v>19</v>
      </c>
      <c r="B20" s="14"/>
      <c r="C20" s="9">
        <f>October!C20+B20</f>
        <v>600</v>
      </c>
      <c r="D20" s="15"/>
      <c r="E20" s="9">
        <f>October!E20+D20</f>
        <v>0</v>
      </c>
      <c r="F20" s="16"/>
      <c r="G20" s="9">
        <f>October!G20+F20</f>
        <v>0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26"/>
      <c r="O20" s="9">
        <f>October!O20+N20</f>
        <v>0</v>
      </c>
      <c r="P20" s="20"/>
    </row>
    <row r="21" spans="1:16" ht="18" customHeight="1">
      <c r="A21" s="9" t="s">
        <v>20</v>
      </c>
      <c r="B21" s="14"/>
      <c r="C21" s="9">
        <f>October!C21+B21</f>
        <v>23</v>
      </c>
      <c r="D21" s="15"/>
      <c r="E21" s="9">
        <f>October!E21+D21</f>
        <v>0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26"/>
      <c r="O21" s="9">
        <f>October!O21+N21</f>
        <v>0</v>
      </c>
      <c r="P21" s="20"/>
    </row>
    <row r="22" spans="1:16" ht="18" customHeight="1">
      <c r="A22" s="9" t="s">
        <v>21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26"/>
      <c r="O22" s="9">
        <f>October!O22+N22</f>
        <v>0</v>
      </c>
      <c r="P22" s="20"/>
    </row>
    <row r="23" spans="1:16" ht="18" customHeight="1">
      <c r="A23" s="9" t="s">
        <v>22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26"/>
      <c r="O23" s="9">
        <f>October!O23+N23</f>
        <v>0</v>
      </c>
      <c r="P23" s="20"/>
    </row>
    <row r="24" spans="1:16" ht="18" customHeight="1">
      <c r="A24" s="9" t="s">
        <v>23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26"/>
      <c r="O24" s="9">
        <f>October!O24+N24</f>
        <v>0</v>
      </c>
      <c r="P24" s="20"/>
    </row>
    <row r="25" spans="1:16" ht="18" customHeight="1">
      <c r="A25" s="9" t="s">
        <v>24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26"/>
      <c r="O25" s="9">
        <f>October!O25+N25</f>
        <v>0</v>
      </c>
      <c r="P25" s="20"/>
    </row>
    <row r="26" spans="1:16" ht="18" customHeight="1">
      <c r="A26" s="9" t="s">
        <v>25</v>
      </c>
      <c r="B26" s="14"/>
      <c r="C26" s="9">
        <f>October!C26+B26</f>
        <v>0</v>
      </c>
      <c r="D26" s="15"/>
      <c r="E26" s="9">
        <f>October!E26+D26</f>
        <v>0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26"/>
      <c r="O26" s="9">
        <f>October!O26+N26</f>
        <v>0</v>
      </c>
      <c r="P26" s="20"/>
    </row>
    <row r="27" spans="1:16" ht="18" customHeight="1">
      <c r="A27" s="9" t="s">
        <v>26</v>
      </c>
      <c r="B27" s="14"/>
      <c r="C27" s="9">
        <f>October!C27+B27</f>
        <v>369000</v>
      </c>
      <c r="D27" s="15"/>
      <c r="E27" s="9">
        <f>October!E27+D27</f>
        <v>0</v>
      </c>
      <c r="F27" s="16"/>
      <c r="G27" s="9">
        <f>October!G27+F27</f>
        <v>0</v>
      </c>
      <c r="H27" s="17"/>
      <c r="I27" s="9">
        <f>October!I27+H27</f>
        <v>0</v>
      </c>
      <c r="J27" s="18"/>
      <c r="K27" s="9">
        <f>October!K27+J27</f>
        <v>5</v>
      </c>
      <c r="L27" s="19"/>
      <c r="M27" s="9">
        <f>October!M27+L27</f>
        <v>0</v>
      </c>
      <c r="N27" s="26"/>
      <c r="O27" s="9">
        <f>October!O27+N27</f>
        <v>0</v>
      </c>
      <c r="P27" s="20"/>
    </row>
    <row r="28" spans="1:16" ht="18" customHeight="1">
      <c r="A28" s="9" t="s">
        <v>27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26"/>
      <c r="O28" s="9">
        <f>October!O28+N28</f>
        <v>0</v>
      </c>
      <c r="P28" s="20"/>
    </row>
    <row r="29" spans="1:16" ht="18" customHeight="1">
      <c r="A29" s="9" t="s">
        <v>28</v>
      </c>
      <c r="B29" s="14"/>
      <c r="C29" s="9">
        <f>October!C29+B29</f>
        <v>1351</v>
      </c>
      <c r="D29" s="15"/>
      <c r="E29" s="9">
        <f>October!E29+D29</f>
        <v>0</v>
      </c>
      <c r="F29" s="16"/>
      <c r="G29" s="9">
        <f>October!G29+F29</f>
        <v>4</v>
      </c>
      <c r="H29" s="17"/>
      <c r="I29" s="9">
        <f>October!I29+H29</f>
        <v>198</v>
      </c>
      <c r="J29" s="18"/>
      <c r="K29" s="9">
        <f>October!K29+J29</f>
        <v>47</v>
      </c>
      <c r="L29" s="19"/>
      <c r="M29" s="9">
        <f>October!M29+L29</f>
        <v>0</v>
      </c>
      <c r="N29" s="26"/>
      <c r="O29" s="9">
        <f>October!O29+N29</f>
        <v>0</v>
      </c>
      <c r="P29" s="20"/>
    </row>
    <row r="30" spans="1:16" ht="18" customHeight="1">
      <c r="A30" s="9" t="s">
        <v>29</v>
      </c>
      <c r="B30" s="14"/>
      <c r="C30" s="9">
        <f>October!C30+B30</f>
        <v>0</v>
      </c>
      <c r="D30" s="15"/>
      <c r="E30" s="9">
        <f>October!E30+D30</f>
        <v>0</v>
      </c>
      <c r="F30" s="16"/>
      <c r="G30" s="9">
        <f>October!G30+F30</f>
        <v>0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26"/>
      <c r="O30" s="9">
        <f>October!O30+N30</f>
        <v>0</v>
      </c>
      <c r="P30" s="20"/>
    </row>
    <row r="31" spans="1:16" ht="18" customHeight="1">
      <c r="A31" s="9" t="s">
        <v>30</v>
      </c>
      <c r="B31" s="14"/>
      <c r="C31" s="9">
        <f>October!C31+B31</f>
        <v>18</v>
      </c>
      <c r="D31" s="15"/>
      <c r="E31" s="9">
        <f>October!E31+D31</f>
        <v>0</v>
      </c>
      <c r="F31" s="16"/>
      <c r="G31" s="9">
        <f>October!G31+F31</f>
        <v>0</v>
      </c>
      <c r="H31" s="17"/>
      <c r="I31" s="9">
        <f>October!I31+H31</f>
        <v>0</v>
      </c>
      <c r="J31" s="18"/>
      <c r="K31" s="9">
        <f>October!K31+J31</f>
        <v>1</v>
      </c>
      <c r="L31" s="19"/>
      <c r="M31" s="9">
        <f>October!M31+L31</f>
        <v>0</v>
      </c>
      <c r="N31" s="26"/>
      <c r="O31" s="9">
        <f>October!O31+N31</f>
        <v>0</v>
      </c>
      <c r="P31" s="20"/>
    </row>
    <row r="32" spans="1:16" ht="18" customHeight="1">
      <c r="A32" s="9" t="s">
        <v>31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26"/>
      <c r="O32" s="9">
        <f>October!O32+N32</f>
        <v>0</v>
      </c>
      <c r="P32" s="20"/>
    </row>
    <row r="33" spans="1:16" ht="18" customHeight="1">
      <c r="A33" s="9" t="s">
        <v>32</v>
      </c>
      <c r="B33" s="14"/>
      <c r="C33" s="9">
        <f>October!C33+B33</f>
        <v>10</v>
      </c>
      <c r="D33" s="15"/>
      <c r="E33" s="9">
        <f>October!E33+D33</f>
        <v>15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26"/>
      <c r="O33" s="9">
        <f>October!O33+N33</f>
        <v>0</v>
      </c>
      <c r="P33" s="20"/>
    </row>
    <row r="34" spans="1:16" ht="18" customHeight="1">
      <c r="A34" s="9" t="s">
        <v>33</v>
      </c>
      <c r="B34" s="14"/>
      <c r="C34" s="9">
        <f>October!C34+B34</f>
        <v>0</v>
      </c>
      <c r="D34" s="15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26"/>
      <c r="O34" s="9">
        <f>October!O34+N34</f>
        <v>0</v>
      </c>
      <c r="P34" s="20"/>
    </row>
    <row r="35" spans="1:16" ht="18" customHeight="1">
      <c r="A35" s="9" t="s">
        <v>34</v>
      </c>
      <c r="B35" s="14"/>
      <c r="C35" s="9">
        <f>October!C35+B35</f>
        <v>0</v>
      </c>
      <c r="D35" s="15"/>
      <c r="E35" s="9">
        <f>October!E35+D35</f>
        <v>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26"/>
      <c r="O35" s="9">
        <f>October!O35+N35</f>
        <v>0</v>
      </c>
      <c r="P35" s="20"/>
    </row>
    <row r="36" spans="1:16" ht="18" customHeight="1">
      <c r="A36" s="9" t="s">
        <v>35</v>
      </c>
      <c r="B36" s="14"/>
      <c r="C36" s="9">
        <f>October!C36+B36</f>
        <v>38160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26"/>
      <c r="O36" s="9">
        <f>October!O36+N36</f>
        <v>0</v>
      </c>
      <c r="P36" s="20"/>
    </row>
    <row r="37" spans="1:16" ht="18" customHeight="1">
      <c r="A37" s="9" t="s">
        <v>36</v>
      </c>
      <c r="B37" s="14"/>
      <c r="C37" s="9">
        <f>October!C37+B37</f>
        <v>0</v>
      </c>
      <c r="D37" s="15"/>
      <c r="E37" s="9">
        <f>October!E37+D37</f>
        <v>0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26"/>
      <c r="O37" s="9">
        <f>October!O37+N37</f>
        <v>0</v>
      </c>
      <c r="P37" s="20"/>
    </row>
    <row r="38" spans="1:16" ht="18" customHeight="1">
      <c r="A38" s="9" t="s">
        <v>37</v>
      </c>
      <c r="B38" s="14"/>
      <c r="C38" s="9">
        <f>October!C38+B38</f>
        <v>0</v>
      </c>
      <c r="D38" s="15"/>
      <c r="E38" s="9">
        <f>October!E38+D38</f>
        <v>35602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26"/>
      <c r="O38" s="9">
        <f>October!O38+N38</f>
        <v>0</v>
      </c>
      <c r="P38" s="20"/>
    </row>
    <row r="39" spans="1:16" ht="18" customHeight="1">
      <c r="A39" s="9" t="s">
        <v>38</v>
      </c>
      <c r="B39" s="14"/>
      <c r="C39" s="9">
        <f>October!C39+B39</f>
        <v>0</v>
      </c>
      <c r="D39" s="15"/>
      <c r="E39" s="9">
        <f>October!E39+D39</f>
        <v>0</v>
      </c>
      <c r="F39" s="16"/>
      <c r="G39" s="9">
        <f>October!G39+F39</f>
        <v>0</v>
      </c>
      <c r="H39" s="17"/>
      <c r="I39" s="9">
        <f>October!I39+H39</f>
        <v>0</v>
      </c>
      <c r="J39" s="18">
        <v>3</v>
      </c>
      <c r="K39" s="9">
        <v>1</v>
      </c>
      <c r="L39" s="19"/>
      <c r="M39" s="9">
        <f>October!M39+L39</f>
        <v>0</v>
      </c>
      <c r="N39" s="26"/>
      <c r="O39" s="9">
        <f>October!O39+N39</f>
        <v>0</v>
      </c>
      <c r="P39" s="20" t="s">
        <v>86</v>
      </c>
    </row>
    <row r="40" spans="1:16" ht="18" customHeight="1">
      <c r="A40" s="9" t="s">
        <v>39</v>
      </c>
      <c r="B40" s="14"/>
      <c r="C40" s="9">
        <f>October!C40+B40</f>
        <v>0</v>
      </c>
      <c r="D40" s="15"/>
      <c r="E40" s="9">
        <f>October!E40+D40</f>
        <v>0</v>
      </c>
      <c r="F40" s="16"/>
      <c r="G40" s="9">
        <f>October!G40+F40</f>
        <v>0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26"/>
      <c r="O40" s="9">
        <f>October!O40+N40</f>
        <v>0</v>
      </c>
      <c r="P40" s="20"/>
    </row>
    <row r="41" spans="1:16" ht="18" customHeight="1">
      <c r="A41" s="9" t="s">
        <v>40</v>
      </c>
      <c r="B41" s="14"/>
      <c r="C41" s="9">
        <f>October!C41+B41</f>
        <v>0</v>
      </c>
      <c r="D41" s="15"/>
      <c r="E41" s="9">
        <f>October!E41+D41</f>
        <v>0</v>
      </c>
      <c r="F41" s="16"/>
      <c r="G41" s="9">
        <f>October!G41+F41</f>
        <v>0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26"/>
      <c r="O41" s="9">
        <f>October!O41+N41</f>
        <v>0</v>
      </c>
      <c r="P41" s="20"/>
    </row>
    <row r="42" spans="1:16" ht="18" customHeight="1">
      <c r="A42" s="9" t="s">
        <v>41</v>
      </c>
      <c r="B42" s="14"/>
      <c r="C42" s="9">
        <f>October!C42+B42</f>
        <v>0</v>
      </c>
      <c r="D42" s="15"/>
      <c r="E42" s="9">
        <f>October!E42+D42</f>
        <v>0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26"/>
      <c r="O42" s="9">
        <f>October!O42+N42</f>
        <v>0</v>
      </c>
      <c r="P42" s="20"/>
    </row>
    <row r="43" spans="1:16" ht="18" customHeight="1">
      <c r="A43" s="9" t="s">
        <v>42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26"/>
      <c r="O43" s="9">
        <f>October!O43+N43</f>
        <v>0</v>
      </c>
      <c r="P43" s="20"/>
    </row>
    <row r="44" spans="1:16" ht="18" customHeight="1">
      <c r="A44" s="9" t="s">
        <v>43</v>
      </c>
      <c r="B44" s="14"/>
      <c r="C44" s="9">
        <f>October!C44+B44</f>
        <v>0</v>
      </c>
      <c r="D44" s="15"/>
      <c r="E44" s="9">
        <f>October!E44+D44</f>
        <v>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26"/>
      <c r="O44" s="9">
        <f>October!O44+N44</f>
        <v>0</v>
      </c>
      <c r="P44" s="20"/>
    </row>
    <row r="45" spans="1:16" ht="18" customHeight="1">
      <c r="A45" s="9" t="s">
        <v>44</v>
      </c>
      <c r="B45" s="14"/>
      <c r="C45" s="9">
        <f>October!C45+B45</f>
        <v>0</v>
      </c>
      <c r="D45" s="15"/>
      <c r="E45" s="9">
        <f>October!E45+D45</f>
        <v>0</v>
      </c>
      <c r="F45" s="16"/>
      <c r="G45" s="9">
        <f>October!G45+F45</f>
        <v>0</v>
      </c>
      <c r="H45" s="17"/>
      <c r="I45" s="9">
        <f>October!I45+H45</f>
        <v>0</v>
      </c>
      <c r="J45" s="18"/>
      <c r="K45" s="9">
        <f>October!K45+J45</f>
        <v>0</v>
      </c>
      <c r="L45" s="19"/>
      <c r="M45" s="9">
        <f>October!M45+L45</f>
        <v>0</v>
      </c>
      <c r="N45" s="26"/>
      <c r="O45" s="9">
        <f>October!O45+N45</f>
        <v>0</v>
      </c>
      <c r="P45" s="20"/>
    </row>
    <row r="46" spans="1:16" ht="18" customHeight="1">
      <c r="A46" s="9" t="s">
        <v>45</v>
      </c>
      <c r="B46" s="14"/>
      <c r="C46" s="9">
        <f>October!C46+B46</f>
        <v>0</v>
      </c>
      <c r="D46" s="15"/>
      <c r="E46" s="9">
        <f>October!E46+D46</f>
        <v>0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26"/>
      <c r="O46" s="9">
        <f>October!O46+N46</f>
        <v>0</v>
      </c>
      <c r="P46" s="20"/>
    </row>
    <row r="47" spans="1:16" ht="18" customHeight="1">
      <c r="A47" s="9" t="s">
        <v>46</v>
      </c>
      <c r="B47" s="14"/>
      <c r="C47" s="9">
        <f>October!C47+B47</f>
        <v>0</v>
      </c>
      <c r="D47" s="15"/>
      <c r="E47" s="9">
        <f>October!E47+D47</f>
        <v>0</v>
      </c>
      <c r="F47" s="16"/>
      <c r="G47" s="9">
        <f>October!G47+F47</f>
        <v>0</v>
      </c>
      <c r="H47" s="17"/>
      <c r="I47" s="9">
        <f>October!I47+H47</f>
        <v>0</v>
      </c>
      <c r="J47" s="18"/>
      <c r="K47" s="9">
        <f>October!K47+J47</f>
        <v>0</v>
      </c>
      <c r="L47" s="19"/>
      <c r="M47" s="9">
        <f>October!M47+L47</f>
        <v>0</v>
      </c>
      <c r="N47" s="26"/>
      <c r="O47" s="9">
        <f>October!O47+N47</f>
        <v>0</v>
      </c>
      <c r="P47" s="20"/>
    </row>
    <row r="48" spans="1:16" ht="18" customHeight="1">
      <c r="A48" s="9" t="s">
        <v>47</v>
      </c>
      <c r="B48" s="14"/>
      <c r="C48" s="9">
        <f>October!C48+B48</f>
        <v>0</v>
      </c>
      <c r="D48" s="15"/>
      <c r="E48" s="9">
        <f>October!E48+D48</f>
        <v>0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26"/>
      <c r="O48" s="9">
        <f>October!O48+N48</f>
        <v>0</v>
      </c>
      <c r="P48" s="20"/>
    </row>
    <row r="49" spans="1:16" ht="18" customHeight="1">
      <c r="A49" s="9" t="s">
        <v>48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26"/>
      <c r="O49" s="9">
        <f>October!O49+N49</f>
        <v>0</v>
      </c>
      <c r="P49" s="20"/>
    </row>
    <row r="50" spans="1:16" ht="18" customHeight="1">
      <c r="A50" s="9" t="s">
        <v>49</v>
      </c>
      <c r="B50" s="14"/>
      <c r="C50" s="9">
        <f>October!C50+B50</f>
        <v>0</v>
      </c>
      <c r="D50" s="15"/>
      <c r="E50" s="9">
        <f>October!E50+D50</f>
        <v>0</v>
      </c>
      <c r="F50" s="16"/>
      <c r="G50" s="9">
        <f>October!G50+F50</f>
        <v>0</v>
      </c>
      <c r="H50" s="17"/>
      <c r="I50" s="9">
        <f>October!I50+H50</f>
        <v>0</v>
      </c>
      <c r="J50" s="18">
        <v>2</v>
      </c>
      <c r="K50" s="9">
        <v>1</v>
      </c>
      <c r="L50" s="19"/>
      <c r="M50" s="9">
        <f>October!M50+L50</f>
        <v>0</v>
      </c>
      <c r="N50" s="26"/>
      <c r="O50" s="9">
        <f>October!O50+N50</f>
        <v>0</v>
      </c>
      <c r="P50" s="20" t="s">
        <v>87</v>
      </c>
    </row>
    <row r="51" spans="1:16" ht="18" customHeight="1">
      <c r="A51" s="9" t="s">
        <v>50</v>
      </c>
      <c r="B51" s="14"/>
      <c r="C51" s="9">
        <f>October!C51+B51</f>
        <v>0</v>
      </c>
      <c r="D51" s="15"/>
      <c r="E51" s="9">
        <f>October!E51+D51</f>
        <v>0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26"/>
      <c r="O51" s="9">
        <f>October!O51+N51</f>
        <v>0</v>
      </c>
      <c r="P51" s="20"/>
    </row>
    <row r="52" spans="1:16" ht="18" customHeight="1">
      <c r="A52" s="9" t="s">
        <v>51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26"/>
      <c r="O52" s="9">
        <f>October!O52+N52</f>
        <v>0</v>
      </c>
      <c r="P52" s="20"/>
    </row>
    <row r="53" spans="1:16" ht="18" customHeight="1">
      <c r="A53" s="9" t="s">
        <v>52</v>
      </c>
      <c r="B53" s="14"/>
      <c r="C53" s="9">
        <f>October!C53+B53</f>
        <v>0</v>
      </c>
      <c r="D53" s="15"/>
      <c r="E53" s="9">
        <f>October!E53+D53</f>
        <v>0</v>
      </c>
      <c r="F53" s="16">
        <v>2293</v>
      </c>
      <c r="G53" s="9">
        <f>October!G53+F53</f>
        <v>6363</v>
      </c>
      <c r="H53" s="17"/>
      <c r="I53" s="9">
        <f>October!I53+H53</f>
        <v>0</v>
      </c>
      <c r="J53" s="18"/>
      <c r="K53" s="9">
        <f>October!K53+J53</f>
        <v>0</v>
      </c>
      <c r="L53" s="19"/>
      <c r="M53" s="9">
        <f>October!M53+L53</f>
        <v>0</v>
      </c>
      <c r="N53" s="26"/>
      <c r="O53" s="9">
        <f>October!O53+N53</f>
        <v>0</v>
      </c>
      <c r="P53" s="20"/>
    </row>
    <row r="54" spans="1:16" ht="18" customHeight="1" thickBot="1">
      <c r="A54" s="10" t="s">
        <v>53</v>
      </c>
      <c r="B54" s="14"/>
      <c r="C54" s="9">
        <f>October!C54+B54</f>
        <v>0</v>
      </c>
      <c r="D54" s="15"/>
      <c r="E54" s="9">
        <f>October!E54+D54</f>
        <v>0</v>
      </c>
      <c r="F54" s="16"/>
      <c r="G54" s="9">
        <f>October!G54+F54</f>
        <v>0</v>
      </c>
      <c r="H54" s="17"/>
      <c r="I54" s="9">
        <f>October!I54+H54</f>
        <v>0</v>
      </c>
      <c r="J54" s="18"/>
      <c r="K54" s="9">
        <f>October!K54+J54</f>
        <v>0</v>
      </c>
      <c r="L54" s="19"/>
      <c r="M54" s="9">
        <f>October!M54+L54</f>
        <v>0</v>
      </c>
      <c r="N54" s="26"/>
      <c r="O54" s="9">
        <f>October!O54+N54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44655</v>
      </c>
      <c r="C55" s="11"/>
      <c r="D55" s="11">
        <f>SUM(D5:D54)</f>
        <v>149550</v>
      </c>
      <c r="E55" s="11"/>
      <c r="F55" s="11">
        <f>SUM(F5:F54)</f>
        <v>2293</v>
      </c>
      <c r="G55" s="11"/>
      <c r="H55" s="11">
        <f>SUM(H5:H54)</f>
        <v>0</v>
      </c>
      <c r="I55" s="11"/>
      <c r="J55" s="11">
        <f>SUM(J5:J54)</f>
        <v>5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October!C57+B55</f>
        <v>914984</v>
      </c>
      <c r="D57" s="11"/>
      <c r="E57" s="11">
        <f>October!E57+D55</f>
        <v>1704929</v>
      </c>
      <c r="F57" s="11"/>
      <c r="G57" s="11">
        <f>October!G57+F55</f>
        <v>7492</v>
      </c>
      <c r="H57" s="11"/>
      <c r="I57" s="11">
        <f>October!I57+H55</f>
        <v>198</v>
      </c>
      <c r="J57" s="11"/>
      <c r="K57" s="11">
        <f>October!K57+J55</f>
        <v>75</v>
      </c>
      <c r="L57" s="11"/>
      <c r="M57" s="11">
        <f>October!M57+L55</f>
        <v>0</v>
      </c>
      <c r="N57" s="11"/>
      <c r="O57" s="11">
        <f>October!O57+N55</f>
        <v>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7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2.75390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November!C5+B5</f>
        <v>0</v>
      </c>
      <c r="D5" s="15"/>
      <c r="E5" s="9">
        <f>November!E5+D5</f>
        <v>0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26"/>
      <c r="O5" s="9">
        <f>November!O5+N5</f>
        <v>0</v>
      </c>
      <c r="P5" s="20"/>
    </row>
    <row r="6" spans="1:16" ht="18" customHeight="1">
      <c r="A6" s="9" t="s">
        <v>5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26"/>
      <c r="O6" s="9">
        <f>November!O6+N6</f>
        <v>0</v>
      </c>
      <c r="P6" s="20"/>
    </row>
    <row r="7" spans="1:16" ht="18" customHeight="1">
      <c r="A7" s="9" t="s">
        <v>6</v>
      </c>
      <c r="B7" s="14"/>
      <c r="C7" s="9">
        <f>November!C7+B7</f>
        <v>12</v>
      </c>
      <c r="D7" s="15"/>
      <c r="E7" s="9">
        <f>November!E7+D7</f>
        <v>0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26"/>
      <c r="O7" s="9">
        <f>November!O7+N7</f>
        <v>0</v>
      </c>
      <c r="P7" s="20"/>
    </row>
    <row r="8" spans="1:16" ht="18" customHeight="1">
      <c r="A8" s="9" t="s">
        <v>7</v>
      </c>
      <c r="B8" s="14"/>
      <c r="C8" s="9">
        <f>November!C8+B8</f>
        <v>0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26"/>
      <c r="O8" s="9">
        <f>November!O8+N8</f>
        <v>0</v>
      </c>
      <c r="P8" s="20"/>
    </row>
    <row r="9" spans="1:16" ht="18" customHeight="1">
      <c r="A9" s="9" t="s">
        <v>8</v>
      </c>
      <c r="B9" s="14"/>
      <c r="C9" s="9">
        <f>November!C9+B9</f>
        <v>0</v>
      </c>
      <c r="D9" s="15"/>
      <c r="E9" s="9">
        <f>November!E9+D9</f>
        <v>0</v>
      </c>
      <c r="F9" s="16"/>
      <c r="G9" s="9">
        <f>November!G9+F9</f>
        <v>0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26"/>
      <c r="O9" s="9">
        <f>November!O9+N9</f>
        <v>0</v>
      </c>
      <c r="P9" s="20"/>
    </row>
    <row r="10" spans="1:16" ht="18" customHeight="1">
      <c r="A10" s="9" t="s">
        <v>9</v>
      </c>
      <c r="B10" s="14">
        <v>34240</v>
      </c>
      <c r="C10" s="9">
        <f>November!C10+B10</f>
        <v>208350</v>
      </c>
      <c r="D10" s="15">
        <v>108000</v>
      </c>
      <c r="E10" s="9">
        <f>November!E10+D10</f>
        <v>1484367</v>
      </c>
      <c r="F10" s="16"/>
      <c r="G10" s="9">
        <f>November!G10+F10</f>
        <v>0</v>
      </c>
      <c r="H10" s="17"/>
      <c r="I10" s="9">
        <f>November!I10+H10</f>
        <v>0</v>
      </c>
      <c r="J10" s="18">
        <v>209</v>
      </c>
      <c r="K10" s="9">
        <v>4</v>
      </c>
      <c r="L10" s="19"/>
      <c r="M10" s="9">
        <f>November!M10+L10</f>
        <v>0</v>
      </c>
      <c r="N10" s="26"/>
      <c r="O10" s="9">
        <f>November!O10+N10</f>
        <v>0</v>
      </c>
      <c r="P10" s="20" t="s">
        <v>95</v>
      </c>
    </row>
    <row r="11" spans="1:16" ht="18" customHeight="1">
      <c r="A11" s="9" t="s">
        <v>10</v>
      </c>
      <c r="B11" s="14"/>
      <c r="C11" s="9">
        <f>November!C11+B11</f>
        <v>0</v>
      </c>
      <c r="D11" s="15"/>
      <c r="E11" s="9">
        <f>November!E11+D11</f>
        <v>0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26"/>
      <c r="O11" s="9">
        <f>November!O11+N11</f>
        <v>0</v>
      </c>
      <c r="P11" s="20"/>
    </row>
    <row r="12" spans="1:16" ht="18" customHeight="1">
      <c r="A12" s="9" t="s">
        <v>11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26"/>
      <c r="O12" s="9">
        <f>November!O12+N12</f>
        <v>0</v>
      </c>
      <c r="P12" s="20"/>
    </row>
    <row r="13" spans="1:16" ht="18" customHeight="1">
      <c r="A13" s="9" t="s">
        <v>12</v>
      </c>
      <c r="B13" s="14"/>
      <c r="C13" s="9">
        <f>November!C13+B13</f>
        <v>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26"/>
      <c r="O13" s="9">
        <f>November!O13+N13</f>
        <v>0</v>
      </c>
      <c r="P13" s="20"/>
    </row>
    <row r="14" spans="1:16" ht="18" customHeight="1">
      <c r="A14" s="9" t="s">
        <v>13</v>
      </c>
      <c r="B14" s="14"/>
      <c r="C14" s="9">
        <f>November!C14+B14</f>
        <v>0</v>
      </c>
      <c r="D14" s="15"/>
      <c r="E14" s="9">
        <f>November!E14+D14</f>
        <v>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17</v>
      </c>
      <c r="L14" s="19"/>
      <c r="M14" s="9">
        <f>November!M14+L14</f>
        <v>0</v>
      </c>
      <c r="N14" s="26"/>
      <c r="O14" s="9">
        <f>November!O14+N14</f>
        <v>0</v>
      </c>
      <c r="P14" s="20"/>
    </row>
    <row r="15" spans="1:16" ht="18" customHeight="1">
      <c r="A15" s="9" t="s">
        <v>14</v>
      </c>
      <c r="B15" s="14"/>
      <c r="C15" s="9">
        <f>November!C15+B15</f>
        <v>0</v>
      </c>
      <c r="D15" s="15"/>
      <c r="E15" s="9">
        <f>November!E15+D15</f>
        <v>0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26"/>
      <c r="O15" s="9">
        <f>November!O15+N15</f>
        <v>0</v>
      </c>
      <c r="P15" s="20"/>
    </row>
    <row r="16" spans="1:16" ht="18" customHeight="1">
      <c r="A16" s="9" t="s">
        <v>15</v>
      </c>
      <c r="B16" s="14"/>
      <c r="C16" s="9">
        <f>November!C16+B16</f>
        <v>0</v>
      </c>
      <c r="D16" s="15"/>
      <c r="E16" s="9">
        <f>November!E16+D16</f>
        <v>270520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26"/>
      <c r="O16" s="9">
        <f>November!O16+N16</f>
        <v>0</v>
      </c>
      <c r="P16" s="20"/>
    </row>
    <row r="17" spans="1:16" ht="18" customHeight="1">
      <c r="A17" s="9" t="s">
        <v>16</v>
      </c>
      <c r="B17" s="14"/>
      <c r="C17" s="9">
        <f>November!C17+B17</f>
        <v>0</v>
      </c>
      <c r="D17" s="15"/>
      <c r="E17" s="9">
        <f>November!E17+D17</f>
        <v>0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26"/>
      <c r="O17" s="9">
        <f>November!O17+N17</f>
        <v>0</v>
      </c>
      <c r="P17" s="20"/>
    </row>
    <row r="18" spans="1:16" ht="18" customHeight="1">
      <c r="A18" s="9" t="s">
        <v>17</v>
      </c>
      <c r="B18" s="14">
        <v>414020</v>
      </c>
      <c r="C18" s="9">
        <f>November!C18+B18</f>
        <v>696720</v>
      </c>
      <c r="D18" s="15"/>
      <c r="E18" s="9">
        <f>November!E18+D18</f>
        <v>125</v>
      </c>
      <c r="F18" s="16"/>
      <c r="G18" s="9">
        <f>November!G18+F18</f>
        <v>1125</v>
      </c>
      <c r="H18" s="17"/>
      <c r="I18" s="9">
        <f>November!I18+H18</f>
        <v>0</v>
      </c>
      <c r="J18" s="18"/>
      <c r="K18" s="9">
        <f>November!K18+J18</f>
        <v>0</v>
      </c>
      <c r="L18" s="19"/>
      <c r="M18" s="9">
        <f>November!M18+L18</f>
        <v>0</v>
      </c>
      <c r="N18" s="26"/>
      <c r="O18" s="9">
        <f>November!O18+N18</f>
        <v>0</v>
      </c>
      <c r="P18" s="20"/>
    </row>
    <row r="19" spans="1:16" ht="18" customHeight="1">
      <c r="A19" s="9" t="s">
        <v>18</v>
      </c>
      <c r="B19" s="14"/>
      <c r="C19" s="9">
        <f>November!C19+B19</f>
        <v>49000</v>
      </c>
      <c r="D19" s="15"/>
      <c r="E19" s="9">
        <f>November!E19+D19</f>
        <v>0</v>
      </c>
      <c r="F19" s="16"/>
      <c r="G19" s="9">
        <f>November!G19+F19</f>
        <v>0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26"/>
      <c r="O19" s="9">
        <f>November!O19+N19</f>
        <v>0</v>
      </c>
      <c r="P19" s="20"/>
    </row>
    <row r="20" spans="1:16" ht="18" customHeight="1">
      <c r="A20" s="9" t="s">
        <v>19</v>
      </c>
      <c r="B20" s="14"/>
      <c r="C20" s="9">
        <f>November!C20+B20</f>
        <v>600</v>
      </c>
      <c r="D20" s="15"/>
      <c r="E20" s="9">
        <f>November!E20+D20</f>
        <v>0</v>
      </c>
      <c r="F20" s="16"/>
      <c r="G20" s="9">
        <f>November!G20+F20</f>
        <v>0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26"/>
      <c r="O20" s="9">
        <f>November!O20+N20</f>
        <v>0</v>
      </c>
      <c r="P20" s="20"/>
    </row>
    <row r="21" spans="1:16" ht="18" customHeight="1">
      <c r="A21" s="9" t="s">
        <v>20</v>
      </c>
      <c r="B21" s="14"/>
      <c r="C21" s="9">
        <f>November!C21+B21</f>
        <v>23</v>
      </c>
      <c r="D21" s="15"/>
      <c r="E21" s="9">
        <f>November!E21+D21</f>
        <v>0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26"/>
      <c r="O21" s="9">
        <f>November!O21+N21</f>
        <v>0</v>
      </c>
      <c r="P21" s="20"/>
    </row>
    <row r="22" spans="1:16" ht="18" customHeight="1">
      <c r="A22" s="9" t="s">
        <v>21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26"/>
      <c r="O22" s="9">
        <f>November!O22+N22</f>
        <v>0</v>
      </c>
      <c r="P22" s="20"/>
    </row>
    <row r="23" spans="1:16" ht="18" customHeight="1">
      <c r="A23" s="9" t="s">
        <v>22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26"/>
      <c r="O23" s="9">
        <f>November!O23+N23</f>
        <v>0</v>
      </c>
      <c r="P23" s="20"/>
    </row>
    <row r="24" spans="1:16" ht="18" customHeight="1">
      <c r="A24" s="9" t="s">
        <v>23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26"/>
      <c r="O24" s="9">
        <f>November!O24+N24</f>
        <v>0</v>
      </c>
      <c r="P24" s="20"/>
    </row>
    <row r="25" spans="1:16" ht="18" customHeight="1">
      <c r="A25" s="9" t="s">
        <v>24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26"/>
      <c r="O25" s="9">
        <f>November!O25+N25</f>
        <v>0</v>
      </c>
      <c r="P25" s="20"/>
    </row>
    <row r="26" spans="1:16" ht="18" customHeight="1">
      <c r="A26" s="9" t="s">
        <v>25</v>
      </c>
      <c r="B26" s="14"/>
      <c r="C26" s="9">
        <f>November!C26+B26</f>
        <v>0</v>
      </c>
      <c r="D26" s="15"/>
      <c r="E26" s="9">
        <f>November!E26+D26</f>
        <v>0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26"/>
      <c r="O26" s="9">
        <f>November!O26+N26</f>
        <v>0</v>
      </c>
      <c r="P26" s="20"/>
    </row>
    <row r="27" spans="1:16" ht="18" customHeight="1">
      <c r="A27" s="9" t="s">
        <v>26</v>
      </c>
      <c r="B27" s="14"/>
      <c r="C27" s="9">
        <f>November!C27+B27</f>
        <v>369000</v>
      </c>
      <c r="D27" s="15"/>
      <c r="E27" s="9">
        <f>November!E27+D27</f>
        <v>0</v>
      </c>
      <c r="F27" s="16"/>
      <c r="G27" s="9">
        <f>November!G27+F27</f>
        <v>0</v>
      </c>
      <c r="H27" s="17"/>
      <c r="I27" s="9">
        <f>November!I27+H27</f>
        <v>0</v>
      </c>
      <c r="J27" s="18"/>
      <c r="K27" s="9">
        <f>November!K27+J27</f>
        <v>5</v>
      </c>
      <c r="L27" s="19"/>
      <c r="M27" s="9">
        <f>November!M27+L27</f>
        <v>0</v>
      </c>
      <c r="N27" s="26"/>
      <c r="O27" s="9">
        <f>November!O27+N27</f>
        <v>0</v>
      </c>
      <c r="P27" s="20"/>
    </row>
    <row r="28" spans="1:16" ht="18" customHeight="1">
      <c r="A28" s="9" t="s">
        <v>27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26"/>
      <c r="O28" s="9">
        <f>November!O28+N28</f>
        <v>0</v>
      </c>
      <c r="P28" s="20"/>
    </row>
    <row r="29" spans="1:16" ht="18" customHeight="1">
      <c r="A29" s="9" t="s">
        <v>28</v>
      </c>
      <c r="B29" s="14"/>
      <c r="C29" s="9">
        <f>November!C29+B29</f>
        <v>1351</v>
      </c>
      <c r="D29" s="15"/>
      <c r="E29" s="9">
        <f>November!E29+D29</f>
        <v>0</v>
      </c>
      <c r="F29" s="16"/>
      <c r="G29" s="9">
        <f>November!G29+F29</f>
        <v>4</v>
      </c>
      <c r="H29" s="17"/>
      <c r="I29" s="9">
        <f>November!I29+H29</f>
        <v>198</v>
      </c>
      <c r="J29" s="18">
        <v>42</v>
      </c>
      <c r="K29" s="9">
        <f>November!K29+J29</f>
        <v>89</v>
      </c>
      <c r="L29" s="19"/>
      <c r="M29" s="9">
        <f>November!M29+L29</f>
        <v>0</v>
      </c>
      <c r="N29" s="26"/>
      <c r="O29" s="9">
        <f>November!O29+N29</f>
        <v>0</v>
      </c>
      <c r="P29" s="20" t="s">
        <v>96</v>
      </c>
    </row>
    <row r="30" spans="1:16" ht="18" customHeight="1">
      <c r="A30" s="9" t="s">
        <v>29</v>
      </c>
      <c r="B30" s="14"/>
      <c r="C30" s="9">
        <f>November!C30+B30</f>
        <v>0</v>
      </c>
      <c r="D30" s="15"/>
      <c r="E30" s="9">
        <f>November!E30+D30</f>
        <v>0</v>
      </c>
      <c r="F30" s="16"/>
      <c r="G30" s="9">
        <f>November!G30+F30</f>
        <v>0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26"/>
      <c r="O30" s="9">
        <f>November!O30+N30</f>
        <v>0</v>
      </c>
      <c r="P30" s="20"/>
    </row>
    <row r="31" spans="1:16" ht="18" customHeight="1">
      <c r="A31" s="9" t="s">
        <v>30</v>
      </c>
      <c r="B31" s="14"/>
      <c r="C31" s="9">
        <f>November!C31+B31</f>
        <v>18</v>
      </c>
      <c r="D31" s="15"/>
      <c r="E31" s="9">
        <f>November!E31+D31</f>
        <v>0</v>
      </c>
      <c r="F31" s="16"/>
      <c r="G31" s="9">
        <f>November!G31+F31</f>
        <v>0</v>
      </c>
      <c r="H31" s="17"/>
      <c r="I31" s="9">
        <f>November!I31+H31</f>
        <v>0</v>
      </c>
      <c r="J31" s="18"/>
      <c r="K31" s="9">
        <f>November!K31+J31</f>
        <v>1</v>
      </c>
      <c r="L31" s="19"/>
      <c r="M31" s="9">
        <f>November!M31+L31</f>
        <v>0</v>
      </c>
      <c r="N31" s="26"/>
      <c r="O31" s="9">
        <f>November!O31+N31</f>
        <v>0</v>
      </c>
      <c r="P31" s="20"/>
    </row>
    <row r="32" spans="1:16" ht="18" customHeight="1">
      <c r="A32" s="9" t="s">
        <v>31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26"/>
      <c r="O32" s="9">
        <f>November!O32+N32</f>
        <v>0</v>
      </c>
      <c r="P32" s="20"/>
    </row>
    <row r="33" spans="1:16" ht="18" customHeight="1">
      <c r="A33" s="9" t="s">
        <v>32</v>
      </c>
      <c r="B33" s="14"/>
      <c r="C33" s="9">
        <f>November!C33+B33</f>
        <v>10</v>
      </c>
      <c r="D33" s="15"/>
      <c r="E33" s="9">
        <f>November!E33+D33</f>
        <v>15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26"/>
      <c r="O33" s="9">
        <f>November!O33+N33</f>
        <v>0</v>
      </c>
      <c r="P33" s="20"/>
    </row>
    <row r="34" spans="1:16" ht="18" customHeight="1">
      <c r="A34" s="9" t="s">
        <v>33</v>
      </c>
      <c r="B34" s="14"/>
      <c r="C34" s="9">
        <f>November!C34+B34</f>
        <v>0</v>
      </c>
      <c r="D34" s="15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26"/>
      <c r="O34" s="9">
        <f>November!O34+N34</f>
        <v>0</v>
      </c>
      <c r="P34" s="20"/>
    </row>
    <row r="35" spans="1:16" ht="18" customHeight="1">
      <c r="A35" s="9" t="s">
        <v>34</v>
      </c>
      <c r="B35" s="14"/>
      <c r="C35" s="9">
        <f>November!C35+B35</f>
        <v>0</v>
      </c>
      <c r="D35" s="15"/>
      <c r="E35" s="9">
        <f>November!E35+D35</f>
        <v>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26"/>
      <c r="O35" s="9">
        <f>November!O35+N35</f>
        <v>0</v>
      </c>
      <c r="P35" s="20"/>
    </row>
    <row r="36" spans="1:16" ht="18" customHeight="1">
      <c r="A36" s="9" t="s">
        <v>35</v>
      </c>
      <c r="B36" s="14"/>
      <c r="C36" s="9">
        <f>November!C36+B36</f>
        <v>38160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26"/>
      <c r="O36" s="9">
        <f>November!O36+N36</f>
        <v>0</v>
      </c>
      <c r="P36" s="20"/>
    </row>
    <row r="37" spans="1:16" ht="18" customHeight="1">
      <c r="A37" s="9" t="s">
        <v>36</v>
      </c>
      <c r="B37" s="14"/>
      <c r="C37" s="9">
        <f>November!C37+B37</f>
        <v>0</v>
      </c>
      <c r="D37" s="15"/>
      <c r="E37" s="9">
        <f>November!E37+D37</f>
        <v>0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26"/>
      <c r="O37" s="9">
        <f>November!O37+N37</f>
        <v>0</v>
      </c>
      <c r="P37" s="20"/>
    </row>
    <row r="38" spans="1:16" ht="18" customHeight="1">
      <c r="A38" s="9" t="s">
        <v>37</v>
      </c>
      <c r="B38" s="14"/>
      <c r="C38" s="9">
        <f>November!C38+B38</f>
        <v>0</v>
      </c>
      <c r="D38" s="15"/>
      <c r="E38" s="9">
        <f>November!E38+D38</f>
        <v>35602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26"/>
      <c r="O38" s="9">
        <f>November!O38+N38</f>
        <v>0</v>
      </c>
      <c r="P38" s="20"/>
    </row>
    <row r="39" spans="1:16" ht="18" customHeight="1">
      <c r="A39" s="9" t="s">
        <v>38</v>
      </c>
      <c r="B39" s="14"/>
      <c r="C39" s="9">
        <f>November!C39+B39</f>
        <v>0</v>
      </c>
      <c r="D39" s="15"/>
      <c r="E39" s="9">
        <f>November!E39+D39</f>
        <v>0</v>
      </c>
      <c r="F39" s="16"/>
      <c r="G39" s="9">
        <f>November!G39+F39</f>
        <v>0</v>
      </c>
      <c r="H39" s="17"/>
      <c r="I39" s="9">
        <f>November!I39+H39</f>
        <v>0</v>
      </c>
      <c r="J39" s="18"/>
      <c r="K39" s="9">
        <f>November!K39+J39</f>
        <v>1</v>
      </c>
      <c r="L39" s="19"/>
      <c r="M39" s="9">
        <f>November!M39+L39</f>
        <v>0</v>
      </c>
      <c r="N39" s="26"/>
      <c r="O39" s="9">
        <f>November!O39+N39</f>
        <v>0</v>
      </c>
      <c r="P39" s="20"/>
    </row>
    <row r="40" spans="1:16" ht="18" customHeight="1">
      <c r="A40" s="9" t="s">
        <v>39</v>
      </c>
      <c r="B40" s="14"/>
      <c r="C40" s="9">
        <f>November!C40+B40</f>
        <v>0</v>
      </c>
      <c r="D40" s="15"/>
      <c r="E40" s="9">
        <f>November!E40+D40</f>
        <v>0</v>
      </c>
      <c r="F40" s="16"/>
      <c r="G40" s="9">
        <f>November!G40+F40</f>
        <v>0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26"/>
      <c r="O40" s="9">
        <f>November!O40+N40</f>
        <v>0</v>
      </c>
      <c r="P40" s="20"/>
    </row>
    <row r="41" spans="1:16" ht="18" customHeight="1">
      <c r="A41" s="9" t="s">
        <v>40</v>
      </c>
      <c r="B41" s="14"/>
      <c r="C41" s="9">
        <f>November!C41+B41</f>
        <v>0</v>
      </c>
      <c r="D41" s="15"/>
      <c r="E41" s="9">
        <f>November!E41+D41</f>
        <v>0</v>
      </c>
      <c r="F41" s="16"/>
      <c r="G41" s="9">
        <f>November!G41+F41</f>
        <v>0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26"/>
      <c r="O41" s="9">
        <f>November!O41+N41</f>
        <v>0</v>
      </c>
      <c r="P41" s="20"/>
    </row>
    <row r="42" spans="1:16" ht="18" customHeight="1">
      <c r="A42" s="9" t="s">
        <v>41</v>
      </c>
      <c r="B42" s="14"/>
      <c r="C42" s="9">
        <f>November!C42+B42</f>
        <v>0</v>
      </c>
      <c r="D42" s="15"/>
      <c r="E42" s="9">
        <f>November!E42+D42</f>
        <v>0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26"/>
      <c r="O42" s="9">
        <f>November!O42+N42</f>
        <v>0</v>
      </c>
      <c r="P42" s="20"/>
    </row>
    <row r="43" spans="1:16" ht="18" customHeight="1">
      <c r="A43" s="9" t="s">
        <v>42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26"/>
      <c r="O43" s="9">
        <f>November!O43+N43</f>
        <v>0</v>
      </c>
      <c r="P43" s="20"/>
    </row>
    <row r="44" spans="1:16" ht="18" customHeight="1">
      <c r="A44" s="9" t="s">
        <v>43</v>
      </c>
      <c r="B44" s="14"/>
      <c r="C44" s="9">
        <f>November!C44+B44</f>
        <v>0</v>
      </c>
      <c r="D44" s="15"/>
      <c r="E44" s="9">
        <f>November!E44+D44</f>
        <v>0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26"/>
      <c r="O44" s="9">
        <f>November!O44+N44</f>
        <v>0</v>
      </c>
      <c r="P44" s="20"/>
    </row>
    <row r="45" spans="1:16" ht="18" customHeight="1">
      <c r="A45" s="9" t="s">
        <v>44</v>
      </c>
      <c r="B45" s="14"/>
      <c r="C45" s="9">
        <f>November!C45+B45</f>
        <v>0</v>
      </c>
      <c r="D45" s="15"/>
      <c r="E45" s="9">
        <f>November!E45+D45</f>
        <v>0</v>
      </c>
      <c r="F45" s="16"/>
      <c r="G45" s="9">
        <f>November!G45+F45</f>
        <v>0</v>
      </c>
      <c r="H45" s="17"/>
      <c r="I45" s="9">
        <f>November!I45+H45</f>
        <v>0</v>
      </c>
      <c r="J45" s="18"/>
      <c r="K45" s="9">
        <f>November!K45+J45</f>
        <v>0</v>
      </c>
      <c r="L45" s="19"/>
      <c r="M45" s="9">
        <f>November!M45+L45</f>
        <v>0</v>
      </c>
      <c r="N45" s="26"/>
      <c r="O45" s="9">
        <f>November!O45+N45</f>
        <v>0</v>
      </c>
      <c r="P45" s="20"/>
    </row>
    <row r="46" spans="1:16" ht="18" customHeight="1">
      <c r="A46" s="9" t="s">
        <v>45</v>
      </c>
      <c r="B46" s="14"/>
      <c r="C46" s="9">
        <f>November!C46+B46</f>
        <v>0</v>
      </c>
      <c r="D46" s="15"/>
      <c r="E46" s="9">
        <f>November!E46+D46</f>
        <v>0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26"/>
      <c r="O46" s="9">
        <f>November!O46+N46</f>
        <v>0</v>
      </c>
      <c r="P46" s="20"/>
    </row>
    <row r="47" spans="1:16" ht="18" customHeight="1">
      <c r="A47" s="9" t="s">
        <v>46</v>
      </c>
      <c r="B47" s="14"/>
      <c r="C47" s="9">
        <f>November!C47+B47</f>
        <v>0</v>
      </c>
      <c r="D47" s="15"/>
      <c r="E47" s="9">
        <f>November!E47+D47</f>
        <v>0</v>
      </c>
      <c r="F47" s="16"/>
      <c r="G47" s="9">
        <f>November!G47+F47</f>
        <v>0</v>
      </c>
      <c r="H47" s="17"/>
      <c r="I47" s="9">
        <f>November!I47+H47</f>
        <v>0</v>
      </c>
      <c r="J47" s="18"/>
      <c r="K47" s="9">
        <f>November!K47+J47</f>
        <v>0</v>
      </c>
      <c r="L47" s="19"/>
      <c r="M47" s="9">
        <f>November!M47+L47</f>
        <v>0</v>
      </c>
      <c r="N47" s="26"/>
      <c r="O47" s="9">
        <f>November!O47+N47</f>
        <v>0</v>
      </c>
      <c r="P47" s="20"/>
    </row>
    <row r="48" spans="1:16" ht="18" customHeight="1">
      <c r="A48" s="9" t="s">
        <v>47</v>
      </c>
      <c r="B48" s="14"/>
      <c r="C48" s="9">
        <f>November!C48+B48</f>
        <v>0</v>
      </c>
      <c r="D48" s="15"/>
      <c r="E48" s="9">
        <f>November!E48+D48</f>
        <v>0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26"/>
      <c r="O48" s="9">
        <f>November!O48+N48</f>
        <v>0</v>
      </c>
      <c r="P48" s="20"/>
    </row>
    <row r="49" spans="1:16" ht="18" customHeight="1">
      <c r="A49" s="9" t="s">
        <v>48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26"/>
      <c r="O49" s="9">
        <f>November!O49+N49</f>
        <v>0</v>
      </c>
      <c r="P49" s="20"/>
    </row>
    <row r="50" spans="1:16" ht="18" customHeight="1">
      <c r="A50" s="9" t="s">
        <v>49</v>
      </c>
      <c r="B50" s="14"/>
      <c r="C50" s="9">
        <f>November!C50+B50</f>
        <v>0</v>
      </c>
      <c r="D50" s="15"/>
      <c r="E50" s="9">
        <f>November!E50+D50</f>
        <v>0</v>
      </c>
      <c r="F50" s="16"/>
      <c r="G50" s="9">
        <f>November!G50+F50</f>
        <v>0</v>
      </c>
      <c r="H50" s="17"/>
      <c r="I50" s="9">
        <f>November!I50+H50</f>
        <v>0</v>
      </c>
      <c r="J50" s="18"/>
      <c r="K50" s="9">
        <f>November!K50+J50</f>
        <v>1</v>
      </c>
      <c r="L50" s="19"/>
      <c r="M50" s="9">
        <f>November!M50+L50</f>
        <v>0</v>
      </c>
      <c r="N50" s="26"/>
      <c r="O50" s="9">
        <f>November!O50+N50</f>
        <v>0</v>
      </c>
      <c r="P50" s="20"/>
    </row>
    <row r="51" spans="1:16" ht="18" customHeight="1">
      <c r="A51" s="9" t="s">
        <v>50</v>
      </c>
      <c r="B51" s="14"/>
      <c r="C51" s="9">
        <f>November!C51+B51</f>
        <v>0</v>
      </c>
      <c r="D51" s="15"/>
      <c r="E51" s="9">
        <f>November!E51+D51</f>
        <v>0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26"/>
      <c r="O51" s="9">
        <f>November!O51+N51</f>
        <v>0</v>
      </c>
      <c r="P51" s="20"/>
    </row>
    <row r="52" spans="1:16" ht="18" customHeight="1">
      <c r="A52" s="9" t="s">
        <v>51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26"/>
      <c r="O52" s="9">
        <f>November!O52+N52</f>
        <v>0</v>
      </c>
      <c r="P52" s="20"/>
    </row>
    <row r="53" spans="1:16" ht="18" customHeight="1">
      <c r="A53" s="9" t="s">
        <v>52</v>
      </c>
      <c r="B53" s="14"/>
      <c r="C53" s="9">
        <f>November!C53+B53</f>
        <v>0</v>
      </c>
      <c r="D53" s="15"/>
      <c r="E53" s="9">
        <f>November!E53+D53</f>
        <v>0</v>
      </c>
      <c r="F53" s="16"/>
      <c r="G53" s="9">
        <f>November!G53+F53</f>
        <v>6363</v>
      </c>
      <c r="H53" s="17"/>
      <c r="I53" s="9">
        <f>November!I53+H53</f>
        <v>0</v>
      </c>
      <c r="J53" s="18"/>
      <c r="K53" s="9">
        <f>November!K53+J53</f>
        <v>0</v>
      </c>
      <c r="L53" s="19"/>
      <c r="M53" s="9">
        <f>November!M53+L53</f>
        <v>0</v>
      </c>
      <c r="N53" s="26"/>
      <c r="O53" s="9">
        <f>November!O53+N53</f>
        <v>0</v>
      </c>
      <c r="P53" s="20"/>
    </row>
    <row r="54" spans="1:16" ht="18" customHeight="1" thickBot="1">
      <c r="A54" s="10" t="s">
        <v>53</v>
      </c>
      <c r="B54" s="14"/>
      <c r="C54" s="9">
        <f>November!C54+B54</f>
        <v>0</v>
      </c>
      <c r="D54" s="15"/>
      <c r="E54" s="9">
        <f>November!E54+D54</f>
        <v>0</v>
      </c>
      <c r="F54" s="16"/>
      <c r="G54" s="9">
        <f>November!G54+F54</f>
        <v>0</v>
      </c>
      <c r="H54" s="17"/>
      <c r="I54" s="9">
        <f>November!I54+H54</f>
        <v>0</v>
      </c>
      <c r="J54" s="18"/>
      <c r="K54" s="9">
        <f>November!K54+J54</f>
        <v>0</v>
      </c>
      <c r="L54" s="19"/>
      <c r="M54" s="9">
        <f>November!M54+L54</f>
        <v>0</v>
      </c>
      <c r="N54" s="26"/>
      <c r="O54" s="9">
        <f>November!O54+N54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448260</v>
      </c>
      <c r="C55" s="11"/>
      <c r="D55" s="11">
        <f>SUM(D5:D54)</f>
        <v>108000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251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November!C57+B55</f>
        <v>1363244</v>
      </c>
      <c r="D57" s="11"/>
      <c r="E57" s="11">
        <f>November!E57+D55</f>
        <v>1812929</v>
      </c>
      <c r="F57" s="11"/>
      <c r="G57" s="11">
        <f>November!G57+F55</f>
        <v>7492</v>
      </c>
      <c r="H57" s="11"/>
      <c r="I57" s="11">
        <f>November!I57+H55</f>
        <v>198</v>
      </c>
      <c r="J57" s="11"/>
      <c r="K57" s="11">
        <f>November!K57+J55</f>
        <v>326</v>
      </c>
      <c r="L57" s="11"/>
      <c r="M57" s="11">
        <f>November!M57+L55</f>
        <v>0</v>
      </c>
      <c r="N57" s="11"/>
      <c r="O57" s="11">
        <f>November!O57+N55</f>
        <v>0</v>
      </c>
    </row>
    <row r="58" ht="18" customHeight="1" thickTop="1"/>
    <row r="59" spans="1:4" ht="18" customHeight="1">
      <c r="A59" s="31" t="s">
        <v>88</v>
      </c>
      <c r="B59" s="32" t="s">
        <v>89</v>
      </c>
      <c r="C59" s="32">
        <v>1</v>
      </c>
      <c r="D59" s="32">
        <v>1</v>
      </c>
    </row>
    <row r="60" spans="1:4" ht="18" customHeight="1">
      <c r="A60" s="31"/>
      <c r="B60" s="31" t="s">
        <v>90</v>
      </c>
      <c r="C60" s="31">
        <v>1</v>
      </c>
      <c r="D60" s="31">
        <v>1</v>
      </c>
    </row>
    <row r="61" spans="1:4" ht="18" customHeight="1">
      <c r="A61" s="31"/>
      <c r="B61" s="31" t="s">
        <v>91</v>
      </c>
      <c r="C61" s="31">
        <v>1</v>
      </c>
      <c r="D61" s="31">
        <v>6</v>
      </c>
    </row>
    <row r="62" spans="1:4" ht="18" customHeight="1">
      <c r="A62" s="31"/>
      <c r="B62" s="31" t="s">
        <v>92</v>
      </c>
      <c r="C62" s="31">
        <v>1</v>
      </c>
      <c r="D62" s="31">
        <v>25</v>
      </c>
    </row>
    <row r="63" spans="1:4" ht="18" customHeight="1">
      <c r="A63" s="31"/>
      <c r="B63" s="31" t="s">
        <v>93</v>
      </c>
      <c r="C63" s="31">
        <v>1</v>
      </c>
      <c r="D63" s="31">
        <v>2</v>
      </c>
    </row>
    <row r="64" spans="1:4" ht="18" customHeight="1">
      <c r="A64" s="31"/>
      <c r="B64" s="31" t="s">
        <v>94</v>
      </c>
      <c r="C64" s="31">
        <v>1</v>
      </c>
      <c r="D64" s="31">
        <v>7</v>
      </c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sheetProtection/>
  <mergeCells count="7">
    <mergeCell ref="N3:O3"/>
    <mergeCell ref="J3:K3"/>
    <mergeCell ref="B3:C3"/>
    <mergeCell ref="D3:E3"/>
    <mergeCell ref="F3:G3"/>
    <mergeCell ref="H3:I3"/>
    <mergeCell ref="L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12" activePane="bottomLeft" state="frozen"/>
      <selection pane="topLeft" activeCell="A1" sqref="A1"/>
      <selection pane="bottomLeft" activeCell="K18" sqref="K18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7.375" style="2" bestFit="1" customWidth="1"/>
    <col min="4" max="4" width="9.25390625" style="2" customWidth="1"/>
    <col min="5" max="5" width="7.375" style="2" bestFit="1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7" width="20.375" style="2" customWidth="1"/>
    <col min="18" max="18" width="20.7539062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59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5" t="s">
        <v>3</v>
      </c>
      <c r="P4" s="25" t="s">
        <v>0</v>
      </c>
    </row>
    <row r="5" spans="1:16" ht="18" customHeight="1">
      <c r="A5" s="9" t="s">
        <v>4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26"/>
      <c r="O5" s="24">
        <f>January!O5+N5</f>
        <v>0</v>
      </c>
      <c r="P5" s="20"/>
    </row>
    <row r="6" spans="1:16" ht="18" customHeight="1">
      <c r="A6" s="9" t="s">
        <v>5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26"/>
      <c r="O6" s="24">
        <f>January!O6+N6</f>
        <v>0</v>
      </c>
      <c r="P6" s="20"/>
    </row>
    <row r="7" spans="1:16" ht="18" customHeight="1">
      <c r="A7" s="9" t="s">
        <v>6</v>
      </c>
      <c r="B7" s="14"/>
      <c r="C7" s="9">
        <f>January!C7+B7</f>
        <v>0</v>
      </c>
      <c r="D7" s="15"/>
      <c r="E7" s="9">
        <f>January!E7+D7</f>
        <v>0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26"/>
      <c r="O7" s="24">
        <f>January!O7+N7</f>
        <v>0</v>
      </c>
      <c r="P7" s="20"/>
    </row>
    <row r="8" spans="1:16" ht="18" customHeight="1">
      <c r="A8" s="9" t="s">
        <v>7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26"/>
      <c r="O8" s="24">
        <f>January!O8+N8</f>
        <v>0</v>
      </c>
      <c r="P8" s="20"/>
    </row>
    <row r="9" spans="1:16" ht="18" customHeight="1">
      <c r="A9" s="9" t="s">
        <v>8</v>
      </c>
      <c r="B9" s="14"/>
      <c r="C9" s="9">
        <f>January!C9+B9</f>
        <v>0</v>
      </c>
      <c r="D9" s="15"/>
      <c r="E9" s="9">
        <f>January!E9+D9</f>
        <v>0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26"/>
      <c r="O9" s="24">
        <f>January!O9+N9</f>
        <v>0</v>
      </c>
      <c r="P9" s="20"/>
    </row>
    <row r="10" spans="1:16" ht="18" customHeight="1">
      <c r="A10" s="9" t="s">
        <v>9</v>
      </c>
      <c r="B10" s="14"/>
      <c r="C10" s="9">
        <f>January!C10+B10</f>
        <v>0</v>
      </c>
      <c r="D10" s="15"/>
      <c r="E10" s="9">
        <f>January!E10+D10</f>
        <v>191540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26"/>
      <c r="O10" s="24">
        <f>January!O10+N10</f>
        <v>0</v>
      </c>
      <c r="P10" s="20"/>
    </row>
    <row r="11" spans="1:16" ht="18" customHeight="1">
      <c r="A11" s="9" t="s">
        <v>10</v>
      </c>
      <c r="B11" s="14"/>
      <c r="C11" s="9">
        <f>January!C11+B11</f>
        <v>0</v>
      </c>
      <c r="D11" s="15"/>
      <c r="E11" s="9">
        <f>January!E11+D11</f>
        <v>0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26"/>
      <c r="O11" s="24">
        <f>January!O11+N11</f>
        <v>0</v>
      </c>
      <c r="P11" s="20"/>
    </row>
    <row r="12" spans="1:16" ht="18" customHeight="1">
      <c r="A12" s="9" t="s">
        <v>11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26"/>
      <c r="O12" s="24">
        <f>January!O12+N12</f>
        <v>0</v>
      </c>
      <c r="P12" s="20"/>
    </row>
    <row r="13" spans="1:16" ht="18" customHeight="1">
      <c r="A13" s="9" t="s">
        <v>12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26"/>
      <c r="O13" s="24">
        <f>January!O13+N13</f>
        <v>0</v>
      </c>
      <c r="P13" s="20"/>
    </row>
    <row r="14" spans="1:16" ht="18" customHeight="1">
      <c r="A14" s="9" t="s">
        <v>13</v>
      </c>
      <c r="B14" s="14"/>
      <c r="C14" s="9">
        <f>January!C14+B14</f>
        <v>0</v>
      </c>
      <c r="D14" s="15"/>
      <c r="E14" s="9">
        <f>January!E14+D14</f>
        <v>0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26"/>
      <c r="O14" s="24">
        <f>January!O14+N14</f>
        <v>0</v>
      </c>
      <c r="P14" s="20"/>
    </row>
    <row r="15" spans="1:16" ht="18" customHeight="1">
      <c r="A15" s="9" t="s">
        <v>14</v>
      </c>
      <c r="B15" s="14"/>
      <c r="C15" s="9">
        <f>January!C15+B15</f>
        <v>0</v>
      </c>
      <c r="D15" s="15"/>
      <c r="E15" s="9">
        <f>January!E15+D15</f>
        <v>0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26"/>
      <c r="O15" s="24">
        <f>January!O15+N15</f>
        <v>0</v>
      </c>
      <c r="P15" s="20"/>
    </row>
    <row r="16" spans="1:16" ht="18" customHeight="1">
      <c r="A16" s="9" t="s">
        <v>15</v>
      </c>
      <c r="B16" s="14"/>
      <c r="C16" s="9">
        <f>January!C16+B16</f>
        <v>0</v>
      </c>
      <c r="D16" s="15"/>
      <c r="E16" s="9">
        <f>January!E16+D16</f>
        <v>270520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26"/>
      <c r="O16" s="24">
        <f>January!O16+N16</f>
        <v>0</v>
      </c>
      <c r="P16" s="20"/>
    </row>
    <row r="17" spans="1:16" ht="18" customHeight="1">
      <c r="A17" s="9" t="s">
        <v>16</v>
      </c>
      <c r="B17" s="14"/>
      <c r="C17" s="9">
        <f>January!C17+B17</f>
        <v>0</v>
      </c>
      <c r="D17" s="15"/>
      <c r="E17" s="9">
        <f>January!E17+D17</f>
        <v>0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26"/>
      <c r="O17" s="24">
        <f>January!O17+N17</f>
        <v>0</v>
      </c>
      <c r="P17" s="20"/>
    </row>
    <row r="18" spans="1:16" ht="18" customHeight="1">
      <c r="A18" s="9" t="s">
        <v>17</v>
      </c>
      <c r="B18" s="14">
        <v>112000</v>
      </c>
      <c r="C18" s="9">
        <f>January!C18+B18</f>
        <v>112000</v>
      </c>
      <c r="D18" s="15"/>
      <c r="E18" s="9">
        <f>January!E18+D18</f>
        <v>0</v>
      </c>
      <c r="F18" s="16">
        <v>300</v>
      </c>
      <c r="G18" s="9">
        <f>January!G18+F18</f>
        <v>300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26"/>
      <c r="O18" s="24">
        <f>January!O18+N18</f>
        <v>0</v>
      </c>
      <c r="P18" s="20"/>
    </row>
    <row r="19" spans="1:16" ht="18" customHeight="1">
      <c r="A19" s="9" t="s">
        <v>18</v>
      </c>
      <c r="B19" s="14"/>
      <c r="C19" s="9">
        <f>January!C19+B19</f>
        <v>0</v>
      </c>
      <c r="D19" s="15"/>
      <c r="E19" s="9">
        <f>January!E19+D19</f>
        <v>0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26"/>
      <c r="O19" s="24">
        <f>January!O19+N19</f>
        <v>0</v>
      </c>
      <c r="P19" s="20"/>
    </row>
    <row r="20" spans="1:16" ht="18" customHeight="1">
      <c r="A20" s="9" t="s">
        <v>19</v>
      </c>
      <c r="B20" s="14"/>
      <c r="C20" s="9">
        <f>January!C20+B20</f>
        <v>0</v>
      </c>
      <c r="D20" s="15"/>
      <c r="E20" s="9">
        <f>January!E20+D20</f>
        <v>0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26"/>
      <c r="O20" s="24">
        <f>January!O20+N20</f>
        <v>0</v>
      </c>
      <c r="P20" s="20"/>
    </row>
    <row r="21" spans="1:16" ht="18" customHeight="1">
      <c r="A21" s="9" t="s">
        <v>20</v>
      </c>
      <c r="B21" s="14"/>
      <c r="C21" s="9">
        <f>January!C21+B21</f>
        <v>0</v>
      </c>
      <c r="D21" s="15"/>
      <c r="E21" s="9">
        <f>January!E21+D21</f>
        <v>0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26"/>
      <c r="O21" s="24">
        <f>January!O21+N21</f>
        <v>0</v>
      </c>
      <c r="P21" s="20"/>
    </row>
    <row r="22" spans="1:16" ht="18" customHeight="1">
      <c r="A22" s="9" t="s">
        <v>21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26"/>
      <c r="O22" s="24">
        <f>January!O22+N22</f>
        <v>0</v>
      </c>
      <c r="P22" s="20"/>
    </row>
    <row r="23" spans="1:16" ht="18" customHeight="1">
      <c r="A23" s="9" t="s">
        <v>22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26"/>
      <c r="O23" s="24">
        <f>January!O23+N23</f>
        <v>0</v>
      </c>
      <c r="P23" s="20"/>
    </row>
    <row r="24" spans="1:16" ht="18" customHeight="1">
      <c r="A24" s="9" t="s">
        <v>23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26"/>
      <c r="O24" s="24">
        <f>January!O24+N24</f>
        <v>0</v>
      </c>
      <c r="P24" s="20"/>
    </row>
    <row r="25" spans="1:16" ht="18" customHeight="1">
      <c r="A25" s="9" t="s">
        <v>24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26"/>
      <c r="O25" s="24">
        <f>January!O25+N25</f>
        <v>0</v>
      </c>
      <c r="P25" s="20"/>
    </row>
    <row r="26" spans="1:16" ht="18" customHeight="1">
      <c r="A26" s="9" t="s">
        <v>25</v>
      </c>
      <c r="B26" s="14"/>
      <c r="C26" s="9">
        <f>January!C26+B26</f>
        <v>0</v>
      </c>
      <c r="D26" s="15"/>
      <c r="E26" s="9">
        <f>January!E26+D26</f>
        <v>0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26"/>
      <c r="O26" s="24">
        <f>January!O26+N26</f>
        <v>0</v>
      </c>
      <c r="P26" s="20"/>
    </row>
    <row r="27" spans="1:16" ht="18" customHeight="1">
      <c r="A27" s="9" t="s">
        <v>26</v>
      </c>
      <c r="B27" s="14"/>
      <c r="C27" s="9">
        <f>January!C27+B27</f>
        <v>184000</v>
      </c>
      <c r="D27" s="15"/>
      <c r="E27" s="9">
        <f>January!E27+D27</f>
        <v>0</v>
      </c>
      <c r="F27" s="16"/>
      <c r="G27" s="9">
        <f>January!G27+F27</f>
        <v>0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26"/>
      <c r="O27" s="24">
        <f>January!O27+N27</f>
        <v>0</v>
      </c>
      <c r="P27" s="20"/>
    </row>
    <row r="28" spans="1:16" ht="18" customHeight="1">
      <c r="A28" s="9" t="s">
        <v>27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26"/>
      <c r="O28" s="24">
        <f>January!O28+N28</f>
        <v>0</v>
      </c>
      <c r="P28" s="20"/>
    </row>
    <row r="29" spans="1:16" ht="18" customHeight="1">
      <c r="A29" s="9" t="s">
        <v>28</v>
      </c>
      <c r="B29" s="14"/>
      <c r="C29" s="9">
        <f>January!C29+B29</f>
        <v>1000</v>
      </c>
      <c r="D29" s="15"/>
      <c r="E29" s="9">
        <f>January!E29+D29</f>
        <v>0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0</v>
      </c>
      <c r="L29" s="19"/>
      <c r="M29" s="9">
        <f>January!M29+L29</f>
        <v>0</v>
      </c>
      <c r="N29" s="26"/>
      <c r="O29" s="24">
        <f>January!O29+N29</f>
        <v>0</v>
      </c>
      <c r="P29" s="20"/>
    </row>
    <row r="30" spans="1:16" ht="18" customHeight="1">
      <c r="A30" s="9" t="s">
        <v>29</v>
      </c>
      <c r="B30" s="14"/>
      <c r="C30" s="9">
        <f>January!C30+B30</f>
        <v>0</v>
      </c>
      <c r="D30" s="15"/>
      <c r="E30" s="9">
        <f>January!E30+D30</f>
        <v>0</v>
      </c>
      <c r="F30" s="16"/>
      <c r="G30" s="9">
        <f>January!G30+F30</f>
        <v>0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26"/>
      <c r="O30" s="24">
        <f>January!O30+N30</f>
        <v>0</v>
      </c>
      <c r="P30" s="20"/>
    </row>
    <row r="31" spans="1:16" ht="18" customHeight="1">
      <c r="A31" s="9" t="s">
        <v>30</v>
      </c>
      <c r="B31" s="14"/>
      <c r="C31" s="9">
        <f>January!C31+B31</f>
        <v>0</v>
      </c>
      <c r="D31" s="15"/>
      <c r="E31" s="9">
        <f>January!E31+D31</f>
        <v>0</v>
      </c>
      <c r="F31" s="16"/>
      <c r="G31" s="9">
        <f>January!G31+F31</f>
        <v>0</v>
      </c>
      <c r="H31" s="17"/>
      <c r="I31" s="9">
        <f>January!I31+H31</f>
        <v>0</v>
      </c>
      <c r="J31" s="18"/>
      <c r="K31" s="9">
        <f>January!K31+J31</f>
        <v>0</v>
      </c>
      <c r="L31" s="19"/>
      <c r="M31" s="9">
        <f>January!M31+L31</f>
        <v>0</v>
      </c>
      <c r="N31" s="26"/>
      <c r="O31" s="24">
        <f>January!O31+N31</f>
        <v>0</v>
      </c>
      <c r="P31" s="20"/>
    </row>
    <row r="32" spans="1:16" ht="18" customHeight="1">
      <c r="A32" s="9" t="s">
        <v>31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26"/>
      <c r="O32" s="24">
        <f>January!O32+N32</f>
        <v>0</v>
      </c>
      <c r="P32" s="20"/>
    </row>
    <row r="33" spans="1:16" ht="18" customHeight="1">
      <c r="A33" s="9" t="s">
        <v>32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26"/>
      <c r="O33" s="24">
        <f>January!O33+N33</f>
        <v>0</v>
      </c>
      <c r="P33" s="20"/>
    </row>
    <row r="34" spans="1:16" ht="18" customHeight="1">
      <c r="A34" s="9" t="s">
        <v>33</v>
      </c>
      <c r="B34" s="14"/>
      <c r="C34" s="9">
        <f>January!C34+B34</f>
        <v>0</v>
      </c>
      <c r="D34" s="15"/>
      <c r="E34" s="9">
        <f>January!E34+D34</f>
        <v>0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26"/>
      <c r="O34" s="24">
        <f>January!O34+N34</f>
        <v>0</v>
      </c>
      <c r="P34" s="20"/>
    </row>
    <row r="35" spans="1:16" ht="18" customHeight="1">
      <c r="A35" s="9" t="s">
        <v>34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26"/>
      <c r="O35" s="24">
        <f>January!O35+N35</f>
        <v>0</v>
      </c>
      <c r="P35" s="20"/>
    </row>
    <row r="36" spans="1:16" ht="18" customHeight="1">
      <c r="A36" s="9" t="s">
        <v>35</v>
      </c>
      <c r="B36" s="14"/>
      <c r="C36" s="9">
        <f>January!C36+B36</f>
        <v>38160</v>
      </c>
      <c r="D36" s="15"/>
      <c r="E36" s="9">
        <f>January!E36+D36</f>
        <v>0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26"/>
      <c r="O36" s="24">
        <f>January!O36+N36</f>
        <v>0</v>
      </c>
      <c r="P36" s="20"/>
    </row>
    <row r="37" spans="1:16" ht="18" customHeight="1">
      <c r="A37" s="9" t="s">
        <v>36</v>
      </c>
      <c r="B37" s="14"/>
      <c r="C37" s="9">
        <f>January!C37+B37</f>
        <v>0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26"/>
      <c r="O37" s="24">
        <f>January!O37+N37</f>
        <v>0</v>
      </c>
      <c r="P37" s="20"/>
    </row>
    <row r="38" spans="1:16" ht="18" customHeight="1">
      <c r="A38" s="9" t="s">
        <v>37</v>
      </c>
      <c r="B38" s="14"/>
      <c r="C38" s="9">
        <f>January!C38+B38</f>
        <v>0</v>
      </c>
      <c r="D38" s="15"/>
      <c r="E38" s="9">
        <f>January!E38+D38</f>
        <v>0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26"/>
      <c r="O38" s="24">
        <f>January!O38+N38</f>
        <v>0</v>
      </c>
      <c r="P38" s="20"/>
    </row>
    <row r="39" spans="1:16" ht="18" customHeight="1">
      <c r="A39" s="9" t="s">
        <v>38</v>
      </c>
      <c r="B39" s="14"/>
      <c r="C39" s="9">
        <f>January!C39+B39</f>
        <v>0</v>
      </c>
      <c r="D39" s="15"/>
      <c r="E39" s="9">
        <f>January!E39+D39</f>
        <v>0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26"/>
      <c r="O39" s="24">
        <f>January!O39+N39</f>
        <v>0</v>
      </c>
      <c r="P39" s="20"/>
    </row>
    <row r="40" spans="1:16" ht="18" customHeight="1">
      <c r="A40" s="9" t="s">
        <v>39</v>
      </c>
      <c r="B40" s="14"/>
      <c r="C40" s="9">
        <f>January!C40+B40</f>
        <v>0</v>
      </c>
      <c r="D40" s="15"/>
      <c r="E40" s="9">
        <f>January!E40+D40</f>
        <v>0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26"/>
      <c r="O40" s="24">
        <f>January!O40+N40</f>
        <v>0</v>
      </c>
      <c r="P40" s="20"/>
    </row>
    <row r="41" spans="1:16" ht="18" customHeight="1">
      <c r="A41" s="9" t="s">
        <v>40</v>
      </c>
      <c r="B41" s="14"/>
      <c r="C41" s="9">
        <f>January!C41+B41</f>
        <v>0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26"/>
      <c r="O41" s="24">
        <f>January!O41+N41</f>
        <v>0</v>
      </c>
      <c r="P41" s="20"/>
    </row>
    <row r="42" spans="1:16" ht="18" customHeight="1">
      <c r="A42" s="9" t="s">
        <v>41</v>
      </c>
      <c r="B42" s="14"/>
      <c r="C42" s="9">
        <f>January!C42+B42</f>
        <v>0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26"/>
      <c r="O42" s="24">
        <f>January!O42+N42</f>
        <v>0</v>
      </c>
      <c r="P42" s="20"/>
    </row>
    <row r="43" spans="1:16" ht="18" customHeight="1">
      <c r="A43" s="9" t="s">
        <v>42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26"/>
      <c r="O43" s="24">
        <f>January!O43+N43</f>
        <v>0</v>
      </c>
      <c r="P43" s="20"/>
    </row>
    <row r="44" spans="1:16" ht="18" customHeight="1">
      <c r="A44" s="9" t="s">
        <v>43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26"/>
      <c r="O44" s="24">
        <f>January!O44+N44</f>
        <v>0</v>
      </c>
      <c r="P44" s="20"/>
    </row>
    <row r="45" spans="1:16" ht="18" customHeight="1">
      <c r="A45" s="9" t="s">
        <v>44</v>
      </c>
      <c r="B45" s="14"/>
      <c r="C45" s="9">
        <f>January!C45+B45</f>
        <v>0</v>
      </c>
      <c r="D45" s="15"/>
      <c r="E45" s="9">
        <f>January!E45+D45</f>
        <v>0</v>
      </c>
      <c r="F45" s="16"/>
      <c r="G45" s="9">
        <f>January!G45+F45</f>
        <v>0</v>
      </c>
      <c r="H45" s="17"/>
      <c r="I45" s="9">
        <f>January!I45+H45</f>
        <v>0</v>
      </c>
      <c r="J45" s="18"/>
      <c r="K45" s="9">
        <f>January!K45+J45</f>
        <v>0</v>
      </c>
      <c r="L45" s="19"/>
      <c r="M45" s="9">
        <f>January!M45+L45</f>
        <v>0</v>
      </c>
      <c r="N45" s="26"/>
      <c r="O45" s="24">
        <f>January!O45+N45</f>
        <v>0</v>
      </c>
      <c r="P45" s="20"/>
    </row>
    <row r="46" spans="1:16" ht="18" customHeight="1">
      <c r="A46" s="9" t="s">
        <v>45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26"/>
      <c r="O46" s="24">
        <f>January!O46+N46</f>
        <v>0</v>
      </c>
      <c r="P46" s="20"/>
    </row>
    <row r="47" spans="1:16" ht="18" customHeight="1">
      <c r="A47" s="9" t="s">
        <v>46</v>
      </c>
      <c r="B47" s="14"/>
      <c r="C47" s="9">
        <f>January!C47+B47</f>
        <v>0</v>
      </c>
      <c r="D47" s="15"/>
      <c r="E47" s="9">
        <f>January!E47+D47</f>
        <v>0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26"/>
      <c r="O47" s="24">
        <f>January!O47+N47</f>
        <v>0</v>
      </c>
      <c r="P47" s="20"/>
    </row>
    <row r="48" spans="1:16" ht="18" customHeight="1">
      <c r="A48" s="9" t="s">
        <v>47</v>
      </c>
      <c r="B48" s="14"/>
      <c r="C48" s="9">
        <f>January!C48+B48</f>
        <v>0</v>
      </c>
      <c r="D48" s="15"/>
      <c r="E48" s="9">
        <f>January!E48+D48</f>
        <v>0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26"/>
      <c r="O48" s="24">
        <f>January!O48+N48</f>
        <v>0</v>
      </c>
      <c r="P48" s="20"/>
    </row>
    <row r="49" spans="1:16" ht="18" customHeight="1">
      <c r="A49" s="9" t="s">
        <v>48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26"/>
      <c r="O49" s="24">
        <f>January!O49+N49</f>
        <v>0</v>
      </c>
      <c r="P49" s="20"/>
    </row>
    <row r="50" spans="1:16" ht="18" customHeight="1">
      <c r="A50" s="9" t="s">
        <v>49</v>
      </c>
      <c r="B50" s="14"/>
      <c r="C50" s="9">
        <f>January!C50+B50</f>
        <v>0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26"/>
      <c r="O50" s="24">
        <f>January!O50+N50</f>
        <v>0</v>
      </c>
      <c r="P50" s="20"/>
    </row>
    <row r="51" spans="1:16" ht="18" customHeight="1">
      <c r="A51" s="9" t="s">
        <v>50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26"/>
      <c r="O51" s="24">
        <f>January!O51+N51</f>
        <v>0</v>
      </c>
      <c r="P51" s="20"/>
    </row>
    <row r="52" spans="1:16" ht="18" customHeight="1">
      <c r="A52" s="9" t="s">
        <v>51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26"/>
      <c r="O52" s="24">
        <f>January!O52+N52</f>
        <v>0</v>
      </c>
      <c r="P52" s="20"/>
    </row>
    <row r="53" spans="1:16" ht="18" customHeight="1">
      <c r="A53" s="9" t="s">
        <v>52</v>
      </c>
      <c r="B53" s="14"/>
      <c r="C53" s="9">
        <f>January!C53+B53</f>
        <v>0</v>
      </c>
      <c r="D53" s="15"/>
      <c r="E53" s="9">
        <f>January!E53+D53</f>
        <v>0</v>
      </c>
      <c r="F53" s="16"/>
      <c r="G53" s="9">
        <f>E53</f>
        <v>0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26"/>
      <c r="O53" s="24">
        <f>January!O53+N53</f>
        <v>0</v>
      </c>
      <c r="P53" s="20"/>
    </row>
    <row r="54" spans="1:16" ht="18" customHeight="1" thickBot="1">
      <c r="A54" s="10" t="s">
        <v>53</v>
      </c>
      <c r="B54" s="14"/>
      <c r="C54" s="9">
        <f>January!C54+B54</f>
        <v>0</v>
      </c>
      <c r="D54" s="15"/>
      <c r="E54" s="9">
        <f>January!E54+D54</f>
        <v>0</v>
      </c>
      <c r="F54" s="16"/>
      <c r="G54" s="9">
        <f>January!G54+F54</f>
        <v>0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26"/>
      <c r="O54" s="24">
        <f>January!O54+N54</f>
        <v>0</v>
      </c>
      <c r="P54" s="22"/>
    </row>
    <row r="55" spans="1:16" ht="18" customHeight="1" thickBot="1" thickTop="1">
      <c r="A55" s="11" t="s">
        <v>54</v>
      </c>
      <c r="B55" s="11">
        <f>SUM(B5:B54)</f>
        <v>112000</v>
      </c>
      <c r="C55" s="11"/>
      <c r="D55" s="11">
        <f>SUM(D5:D54)</f>
        <v>0</v>
      </c>
      <c r="E55" s="11"/>
      <c r="F55" s="11">
        <f>SUM(F5:F54)</f>
        <v>300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January!C57+B55</f>
        <v>335160</v>
      </c>
      <c r="D57" s="11"/>
      <c r="E57" s="11">
        <f>January!E57+D55</f>
        <v>462060</v>
      </c>
      <c r="F57" s="11"/>
      <c r="G57" s="11">
        <f>January!G57+F55</f>
        <v>300</v>
      </c>
      <c r="H57" s="11"/>
      <c r="I57" s="11">
        <f>January!I57+H55</f>
        <v>0</v>
      </c>
      <c r="J57" s="11"/>
      <c r="K57" s="11">
        <f>January!K57+J55</f>
        <v>0</v>
      </c>
      <c r="L57" s="11"/>
      <c r="M57" s="11">
        <f>January!M57+L55</f>
        <v>0</v>
      </c>
      <c r="N57" s="11"/>
      <c r="O57" s="11">
        <f>January!O57+N55</f>
        <v>0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33" sqref="F33"/>
    </sheetView>
  </sheetViews>
  <sheetFormatPr defaultColWidth="9.00390625" defaultRowHeight="18" customHeight="1"/>
  <cols>
    <col min="1" max="1" width="17.25390625" style="2" customWidth="1"/>
    <col min="2" max="3" width="9.00390625" style="2" customWidth="1"/>
    <col min="4" max="4" width="9.25390625" style="2" customWidth="1"/>
    <col min="5" max="5" width="8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7" width="18.625" style="2" customWidth="1"/>
    <col min="18" max="18" width="13.87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60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26"/>
      <c r="O5" s="9">
        <f>February!O5+N5</f>
        <v>0</v>
      </c>
      <c r="P5" s="20"/>
    </row>
    <row r="6" spans="1:16" ht="18" customHeight="1">
      <c r="A6" s="9" t="s">
        <v>5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26"/>
      <c r="O6" s="9">
        <f>February!O6+N6</f>
        <v>0</v>
      </c>
      <c r="P6" s="20"/>
    </row>
    <row r="7" spans="1:16" ht="18" customHeight="1">
      <c r="A7" s="9" t="s">
        <v>6</v>
      </c>
      <c r="B7" s="14"/>
      <c r="C7" s="9">
        <f>February!C7+B7</f>
        <v>0</v>
      </c>
      <c r="D7" s="15"/>
      <c r="E7" s="9">
        <f>February!E7+D7</f>
        <v>0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26"/>
      <c r="O7" s="9">
        <f>February!O7+N7</f>
        <v>0</v>
      </c>
      <c r="P7" s="20"/>
    </row>
    <row r="8" spans="1:16" ht="18" customHeight="1">
      <c r="A8" s="9" t="s">
        <v>7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26"/>
      <c r="O8" s="9">
        <f>February!O8+N8</f>
        <v>0</v>
      </c>
      <c r="P8" s="20"/>
    </row>
    <row r="9" spans="1:16" ht="18" customHeight="1">
      <c r="A9" s="9" t="s">
        <v>8</v>
      </c>
      <c r="B9" s="14"/>
      <c r="C9" s="9">
        <f>February!C9+B9</f>
        <v>0</v>
      </c>
      <c r="D9" s="15"/>
      <c r="E9" s="9">
        <f>February!E9+D9</f>
        <v>0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26"/>
      <c r="O9" s="9">
        <f>February!O9+N9</f>
        <v>0</v>
      </c>
      <c r="P9" s="20"/>
    </row>
    <row r="10" spans="1:16" ht="18" customHeight="1">
      <c r="A10" s="9" t="s">
        <v>9</v>
      </c>
      <c r="B10" s="14"/>
      <c r="C10" s="9">
        <f>February!C10+B10</f>
        <v>0</v>
      </c>
      <c r="D10" s="15">
        <v>140052</v>
      </c>
      <c r="E10" s="9">
        <f>February!E10+D10</f>
        <v>331592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26"/>
      <c r="O10" s="9">
        <f>February!O10+N10</f>
        <v>0</v>
      </c>
      <c r="P10" s="20"/>
    </row>
    <row r="11" spans="1:16" ht="18" customHeight="1">
      <c r="A11" s="9" t="s">
        <v>10</v>
      </c>
      <c r="B11" s="14"/>
      <c r="C11" s="9">
        <f>February!C11+B11</f>
        <v>0</v>
      </c>
      <c r="D11" s="15"/>
      <c r="E11" s="9">
        <f>February!E11+D11</f>
        <v>0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26"/>
      <c r="O11" s="9">
        <f>February!O11+N11</f>
        <v>0</v>
      </c>
      <c r="P11" s="20"/>
    </row>
    <row r="12" spans="1:16" ht="18" customHeight="1">
      <c r="A12" s="9" t="s">
        <v>11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26"/>
      <c r="O12" s="9">
        <f>February!O12+N12</f>
        <v>0</v>
      </c>
      <c r="P12" s="20"/>
    </row>
    <row r="13" spans="1:16" ht="18" customHeight="1">
      <c r="A13" s="9" t="s">
        <v>12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26"/>
      <c r="O13" s="9">
        <f>February!O13+N13</f>
        <v>0</v>
      </c>
      <c r="P13" s="20"/>
    </row>
    <row r="14" spans="1:16" ht="18" customHeight="1">
      <c r="A14" s="9" t="s">
        <v>13</v>
      </c>
      <c r="B14" s="14"/>
      <c r="C14" s="9">
        <f>February!C14+B14</f>
        <v>0</v>
      </c>
      <c r="D14" s="15"/>
      <c r="E14" s="9">
        <f>February!E14+D14</f>
        <v>0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26"/>
      <c r="O14" s="9">
        <f>February!O14+N14</f>
        <v>0</v>
      </c>
      <c r="P14" s="20"/>
    </row>
    <row r="15" spans="1:16" ht="18" customHeight="1">
      <c r="A15" s="9" t="s">
        <v>14</v>
      </c>
      <c r="B15" s="14"/>
      <c r="C15" s="9">
        <f>February!C15+B15</f>
        <v>0</v>
      </c>
      <c r="D15" s="15"/>
      <c r="E15" s="9">
        <f>February!E15+D15</f>
        <v>0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26"/>
      <c r="O15" s="9">
        <f>February!O15+N15</f>
        <v>0</v>
      </c>
      <c r="P15" s="20"/>
    </row>
    <row r="16" spans="1:16" ht="18" customHeight="1">
      <c r="A16" s="9" t="s">
        <v>15</v>
      </c>
      <c r="B16" s="14"/>
      <c r="C16" s="9">
        <f>February!C16+B16</f>
        <v>0</v>
      </c>
      <c r="D16" s="15"/>
      <c r="E16" s="9">
        <f>February!E16+D16</f>
        <v>270520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26"/>
      <c r="O16" s="9">
        <f>February!O16+N16</f>
        <v>0</v>
      </c>
      <c r="P16" s="20"/>
    </row>
    <row r="17" spans="1:16" ht="18" customHeight="1">
      <c r="A17" s="9" t="s">
        <v>16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26"/>
      <c r="O17" s="9">
        <f>February!O17+N17</f>
        <v>0</v>
      </c>
      <c r="P17" s="20"/>
    </row>
    <row r="18" spans="1:16" ht="18" customHeight="1">
      <c r="A18" s="9" t="s">
        <v>17</v>
      </c>
      <c r="B18" s="14"/>
      <c r="C18" s="9">
        <f>February!C18+B18</f>
        <v>112000</v>
      </c>
      <c r="D18" s="15"/>
      <c r="E18" s="9">
        <f>February!E18+D18</f>
        <v>0</v>
      </c>
      <c r="F18" s="16">
        <v>74</v>
      </c>
      <c r="G18" s="9">
        <f>February!G18+F18</f>
        <v>374</v>
      </c>
      <c r="H18" s="17"/>
      <c r="I18" s="9">
        <f>February!I18+H18</f>
        <v>0</v>
      </c>
      <c r="J18" s="18"/>
      <c r="K18" s="9">
        <f>February!K18+J18</f>
        <v>0</v>
      </c>
      <c r="L18" s="19"/>
      <c r="M18" s="9">
        <f>February!M18+L18</f>
        <v>0</v>
      </c>
      <c r="N18" s="26"/>
      <c r="O18" s="9">
        <f>February!O18+N18</f>
        <v>0</v>
      </c>
      <c r="P18" s="20"/>
    </row>
    <row r="19" spans="1:16" ht="18" customHeight="1">
      <c r="A19" s="9" t="s">
        <v>18</v>
      </c>
      <c r="B19" s="14"/>
      <c r="C19" s="9">
        <f>February!C19+B19</f>
        <v>0</v>
      </c>
      <c r="D19" s="15"/>
      <c r="E19" s="9">
        <f>February!E19+D19</f>
        <v>0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26"/>
      <c r="O19" s="9">
        <f>February!O19+N19</f>
        <v>0</v>
      </c>
      <c r="P19" s="20"/>
    </row>
    <row r="20" spans="1:16" ht="18" customHeight="1">
      <c r="A20" s="9" t="s">
        <v>19</v>
      </c>
      <c r="B20" s="14"/>
      <c r="C20" s="9">
        <f>February!C20+B20</f>
        <v>0</v>
      </c>
      <c r="D20" s="15"/>
      <c r="E20" s="9">
        <f>February!E20+D20</f>
        <v>0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26"/>
      <c r="O20" s="9">
        <f>February!O20+N20</f>
        <v>0</v>
      </c>
      <c r="P20" s="20"/>
    </row>
    <row r="21" spans="1:16" ht="18" customHeight="1">
      <c r="A21" s="9" t="s">
        <v>20</v>
      </c>
      <c r="B21" s="14"/>
      <c r="C21" s="9">
        <f>February!C21+B21</f>
        <v>0</v>
      </c>
      <c r="D21" s="15"/>
      <c r="E21" s="9">
        <f>February!E21+D21</f>
        <v>0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26"/>
      <c r="O21" s="9">
        <f>February!O21+N21</f>
        <v>0</v>
      </c>
      <c r="P21" s="20"/>
    </row>
    <row r="22" spans="1:16" ht="18" customHeight="1">
      <c r="A22" s="9" t="s">
        <v>21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26"/>
      <c r="O22" s="9">
        <f>February!O22+N22</f>
        <v>0</v>
      </c>
      <c r="P22" s="20"/>
    </row>
    <row r="23" spans="1:16" ht="18" customHeight="1">
      <c r="A23" s="9" t="s">
        <v>22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26"/>
      <c r="O23" s="9">
        <f>February!O23+N23</f>
        <v>0</v>
      </c>
      <c r="P23" s="20"/>
    </row>
    <row r="24" spans="1:16" ht="18" customHeight="1">
      <c r="A24" s="9" t="s">
        <v>23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26"/>
      <c r="O24" s="9">
        <f>February!O24+N24</f>
        <v>0</v>
      </c>
      <c r="P24" s="20"/>
    </row>
    <row r="25" spans="1:16" ht="18" customHeight="1">
      <c r="A25" s="9" t="s">
        <v>24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26"/>
      <c r="O25" s="9">
        <f>February!O25+N25</f>
        <v>0</v>
      </c>
      <c r="P25" s="20"/>
    </row>
    <row r="26" spans="1:16" ht="18" customHeight="1">
      <c r="A26" s="9" t="s">
        <v>25</v>
      </c>
      <c r="B26" s="14"/>
      <c r="C26" s="9">
        <f>February!C26+B26</f>
        <v>0</v>
      </c>
      <c r="D26" s="15"/>
      <c r="E26" s="9">
        <f>February!E26+D26</f>
        <v>0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26"/>
      <c r="O26" s="9">
        <f>February!O26+N26</f>
        <v>0</v>
      </c>
      <c r="P26" s="20"/>
    </row>
    <row r="27" spans="1:16" ht="18" customHeight="1">
      <c r="A27" s="9" t="s">
        <v>26</v>
      </c>
      <c r="B27" s="14"/>
      <c r="C27" s="9">
        <f>February!C27+B27</f>
        <v>184000</v>
      </c>
      <c r="D27" s="15"/>
      <c r="E27" s="9">
        <f>February!E27+D27</f>
        <v>0</v>
      </c>
      <c r="F27" s="16"/>
      <c r="G27" s="9">
        <f>February!G27+F27</f>
        <v>0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26"/>
      <c r="O27" s="9">
        <f>February!O27+N27</f>
        <v>0</v>
      </c>
      <c r="P27" s="20"/>
    </row>
    <row r="28" spans="1:16" ht="18" customHeight="1">
      <c r="A28" s="9" t="s">
        <v>27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26"/>
      <c r="O28" s="9">
        <f>February!O28+N28</f>
        <v>0</v>
      </c>
      <c r="P28" s="20"/>
    </row>
    <row r="29" spans="1:16" ht="18" customHeight="1">
      <c r="A29" s="9" t="s">
        <v>28</v>
      </c>
      <c r="B29" s="14"/>
      <c r="C29" s="9">
        <f>February!C29+B29</f>
        <v>1000</v>
      </c>
      <c r="D29" s="15"/>
      <c r="E29" s="9">
        <f>February!E29+D29</f>
        <v>0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0</v>
      </c>
      <c r="L29" s="19"/>
      <c r="M29" s="9">
        <f>February!M29+L29</f>
        <v>0</v>
      </c>
      <c r="N29" s="26"/>
      <c r="O29" s="9">
        <f>February!O29+N29</f>
        <v>0</v>
      </c>
      <c r="P29" s="20"/>
    </row>
    <row r="30" spans="1:16" ht="18" customHeight="1">
      <c r="A30" s="9" t="s">
        <v>29</v>
      </c>
      <c r="B30" s="14"/>
      <c r="C30" s="9">
        <f>February!C30+B30</f>
        <v>0</v>
      </c>
      <c r="D30" s="15"/>
      <c r="E30" s="9">
        <f>February!E30+D30</f>
        <v>0</v>
      </c>
      <c r="F30" s="16"/>
      <c r="G30" s="9">
        <f>February!G30+F30</f>
        <v>0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26"/>
      <c r="O30" s="9">
        <f>February!O30+N30</f>
        <v>0</v>
      </c>
      <c r="P30" s="20"/>
    </row>
    <row r="31" spans="1:16" ht="18" customHeight="1">
      <c r="A31" s="9" t="s">
        <v>30</v>
      </c>
      <c r="B31" s="14"/>
      <c r="C31" s="9">
        <f>February!C31+B31</f>
        <v>0</v>
      </c>
      <c r="D31" s="15"/>
      <c r="E31" s="9">
        <f>February!E31+D31</f>
        <v>0</v>
      </c>
      <c r="F31" s="16"/>
      <c r="G31" s="9">
        <f>February!G31+F31</f>
        <v>0</v>
      </c>
      <c r="H31" s="17"/>
      <c r="I31" s="9">
        <f>February!I31+H31</f>
        <v>0</v>
      </c>
      <c r="J31" s="18"/>
      <c r="K31" s="9">
        <f>February!K31+J31</f>
        <v>0</v>
      </c>
      <c r="L31" s="19"/>
      <c r="M31" s="9">
        <f>February!M31+L31</f>
        <v>0</v>
      </c>
      <c r="N31" s="26"/>
      <c r="O31" s="9">
        <f>February!O31+N31</f>
        <v>0</v>
      </c>
      <c r="P31" s="20"/>
    </row>
    <row r="32" spans="1:16" ht="18" customHeight="1">
      <c r="A32" s="9" t="s">
        <v>31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26"/>
      <c r="O32" s="9">
        <f>February!O32+N32</f>
        <v>0</v>
      </c>
      <c r="P32" s="20"/>
    </row>
    <row r="33" spans="1:16" ht="18" customHeight="1">
      <c r="A33" s="9" t="s">
        <v>32</v>
      </c>
      <c r="B33" s="14"/>
      <c r="C33" s="9">
        <f>February!C33+B33</f>
        <v>0</v>
      </c>
      <c r="D33" s="15">
        <v>15</v>
      </c>
      <c r="E33" s="9">
        <f>February!E33+D33</f>
        <v>15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26"/>
      <c r="O33" s="9">
        <f>February!O33+N33</f>
        <v>0</v>
      </c>
      <c r="P33" s="20"/>
    </row>
    <row r="34" spans="1:16" ht="18" customHeight="1">
      <c r="A34" s="9" t="s">
        <v>33</v>
      </c>
      <c r="B34" s="14"/>
      <c r="C34" s="9">
        <f>February!C34+B34</f>
        <v>0</v>
      </c>
      <c r="D34" s="15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26"/>
      <c r="O34" s="9">
        <f>February!O34+N34</f>
        <v>0</v>
      </c>
      <c r="P34" s="20"/>
    </row>
    <row r="35" spans="1:16" ht="18" customHeight="1">
      <c r="A35" s="9" t="s">
        <v>34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26"/>
      <c r="O35" s="9">
        <f>February!O35+N35</f>
        <v>0</v>
      </c>
      <c r="P35" s="20"/>
    </row>
    <row r="36" spans="1:16" ht="18" customHeight="1">
      <c r="A36" s="9" t="s">
        <v>35</v>
      </c>
      <c r="B36" s="14"/>
      <c r="C36" s="9">
        <f>February!C36+B36</f>
        <v>38160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26"/>
      <c r="O36" s="9">
        <f>February!O36+N36</f>
        <v>0</v>
      </c>
      <c r="P36" s="20"/>
    </row>
    <row r="37" spans="1:16" ht="18" customHeight="1">
      <c r="A37" s="9" t="s">
        <v>36</v>
      </c>
      <c r="B37" s="14"/>
      <c r="C37" s="9">
        <f>February!C37+B37</f>
        <v>0</v>
      </c>
      <c r="D37" s="15"/>
      <c r="E37" s="9">
        <f>February!E37+D37</f>
        <v>0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26"/>
      <c r="O37" s="9">
        <f>February!O37+N37</f>
        <v>0</v>
      </c>
      <c r="P37" s="20"/>
    </row>
    <row r="38" spans="1:16" ht="18" customHeight="1">
      <c r="A38" s="9" t="s">
        <v>37</v>
      </c>
      <c r="B38" s="14"/>
      <c r="C38" s="9">
        <f>February!C38+B38</f>
        <v>0</v>
      </c>
      <c r="D38" s="15">
        <v>35602</v>
      </c>
      <c r="E38" s="9">
        <f>February!E38+D38</f>
        <v>35602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26"/>
      <c r="O38" s="9">
        <f>February!O38+N38</f>
        <v>0</v>
      </c>
      <c r="P38" s="20"/>
    </row>
    <row r="39" spans="1:16" ht="18" customHeight="1">
      <c r="A39" s="9" t="s">
        <v>38</v>
      </c>
      <c r="B39" s="14"/>
      <c r="C39" s="9">
        <f>February!C39+B39</f>
        <v>0</v>
      </c>
      <c r="D39" s="15"/>
      <c r="E39" s="9">
        <f>February!E39+D39</f>
        <v>0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26"/>
      <c r="O39" s="9">
        <f>February!O39+N39</f>
        <v>0</v>
      </c>
      <c r="P39" s="20"/>
    </row>
    <row r="40" spans="1:16" ht="18" customHeight="1">
      <c r="A40" s="9" t="s">
        <v>39</v>
      </c>
      <c r="B40" s="14"/>
      <c r="C40" s="9">
        <f>February!C40+B40</f>
        <v>0</v>
      </c>
      <c r="D40" s="15"/>
      <c r="E40" s="9">
        <f>February!E40+D40</f>
        <v>0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26"/>
      <c r="O40" s="9">
        <f>February!O40+N40</f>
        <v>0</v>
      </c>
      <c r="P40" s="20"/>
    </row>
    <row r="41" spans="1:16" ht="18" customHeight="1">
      <c r="A41" s="9" t="s">
        <v>40</v>
      </c>
      <c r="B41" s="14"/>
      <c r="C41" s="9">
        <f>February!C41+B41</f>
        <v>0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26"/>
      <c r="O41" s="9">
        <f>February!O41+N41</f>
        <v>0</v>
      </c>
      <c r="P41" s="20"/>
    </row>
    <row r="42" spans="1:16" ht="18" customHeight="1">
      <c r="A42" s="9" t="s">
        <v>41</v>
      </c>
      <c r="B42" s="14"/>
      <c r="C42" s="9">
        <f>February!C42+B42</f>
        <v>0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26"/>
      <c r="O42" s="9">
        <f>February!O42+N42</f>
        <v>0</v>
      </c>
      <c r="P42" s="20"/>
    </row>
    <row r="43" spans="1:16" ht="18" customHeight="1">
      <c r="A43" s="9" t="s">
        <v>42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26"/>
      <c r="O43" s="9">
        <f>February!O43+N43</f>
        <v>0</v>
      </c>
      <c r="P43" s="20"/>
    </row>
    <row r="44" spans="1:16" ht="18" customHeight="1">
      <c r="A44" s="9" t="s">
        <v>43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26"/>
      <c r="O44" s="9">
        <f>February!O44+N44</f>
        <v>0</v>
      </c>
      <c r="P44" s="20"/>
    </row>
    <row r="45" spans="1:16" ht="18" customHeight="1">
      <c r="A45" s="9" t="s">
        <v>44</v>
      </c>
      <c r="B45" s="14"/>
      <c r="C45" s="9">
        <f>February!C45+B45</f>
        <v>0</v>
      </c>
      <c r="D45" s="15"/>
      <c r="E45" s="9">
        <f>February!E45+D45</f>
        <v>0</v>
      </c>
      <c r="F45" s="16"/>
      <c r="G45" s="9">
        <f>February!G45+F45</f>
        <v>0</v>
      </c>
      <c r="H45" s="17"/>
      <c r="I45" s="9">
        <f>February!I45+H45</f>
        <v>0</v>
      </c>
      <c r="J45" s="18"/>
      <c r="K45" s="9">
        <f>February!K45+J45</f>
        <v>0</v>
      </c>
      <c r="L45" s="19"/>
      <c r="M45" s="9">
        <f>February!M45+L45</f>
        <v>0</v>
      </c>
      <c r="N45" s="26"/>
      <c r="O45" s="9">
        <f>February!O45+N45</f>
        <v>0</v>
      </c>
      <c r="P45" s="20"/>
    </row>
    <row r="46" spans="1:16" ht="18" customHeight="1">
      <c r="A46" s="9" t="s">
        <v>45</v>
      </c>
      <c r="B46" s="14"/>
      <c r="C46" s="9">
        <f>February!C46+B46</f>
        <v>0</v>
      </c>
      <c r="D46" s="15"/>
      <c r="E46" s="9">
        <f>February!E46+D46</f>
        <v>0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26"/>
      <c r="O46" s="9">
        <f>February!O46+N46</f>
        <v>0</v>
      </c>
      <c r="P46" s="20"/>
    </row>
    <row r="47" spans="1:16" ht="18" customHeight="1">
      <c r="A47" s="9" t="s">
        <v>46</v>
      </c>
      <c r="B47" s="14"/>
      <c r="C47" s="9">
        <f>February!C47+B47</f>
        <v>0</v>
      </c>
      <c r="D47" s="15"/>
      <c r="E47" s="9">
        <f>February!E47+D47</f>
        <v>0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26"/>
      <c r="O47" s="9">
        <f>February!O47+N47</f>
        <v>0</v>
      </c>
      <c r="P47" s="20"/>
    </row>
    <row r="48" spans="1:16" ht="18" customHeight="1">
      <c r="A48" s="9" t="s">
        <v>47</v>
      </c>
      <c r="B48" s="14"/>
      <c r="C48" s="9">
        <f>February!C48+B48</f>
        <v>0</v>
      </c>
      <c r="D48" s="15"/>
      <c r="E48" s="9">
        <f>February!E48+D48</f>
        <v>0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26"/>
      <c r="O48" s="9">
        <f>February!O48+N48</f>
        <v>0</v>
      </c>
      <c r="P48" s="20"/>
    </row>
    <row r="49" spans="1:16" ht="18" customHeight="1">
      <c r="A49" s="9" t="s">
        <v>48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26"/>
      <c r="O49" s="9">
        <f>February!O49+N49</f>
        <v>0</v>
      </c>
      <c r="P49" s="20"/>
    </row>
    <row r="50" spans="1:16" ht="18" customHeight="1">
      <c r="A50" s="9" t="s">
        <v>49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26"/>
      <c r="O50" s="9">
        <f>February!O50+N50</f>
        <v>0</v>
      </c>
      <c r="P50" s="20"/>
    </row>
    <row r="51" spans="1:16" ht="18" customHeight="1">
      <c r="A51" s="9" t="s">
        <v>50</v>
      </c>
      <c r="B51" s="14"/>
      <c r="C51" s="9">
        <f>February!C51+B51</f>
        <v>0</v>
      </c>
      <c r="D51" s="15"/>
      <c r="E51" s="9">
        <f>February!E51+D51</f>
        <v>0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26"/>
      <c r="O51" s="9">
        <f>February!O51+N51</f>
        <v>0</v>
      </c>
      <c r="P51" s="20"/>
    </row>
    <row r="52" spans="1:16" ht="18" customHeight="1">
      <c r="A52" s="9" t="s">
        <v>51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26"/>
      <c r="O52" s="9">
        <f>February!O52+N52</f>
        <v>0</v>
      </c>
      <c r="P52" s="20"/>
    </row>
    <row r="53" spans="1:16" ht="18" customHeight="1">
      <c r="A53" s="9" t="s">
        <v>52</v>
      </c>
      <c r="B53" s="14"/>
      <c r="C53" s="9">
        <f>February!C53+B53</f>
        <v>0</v>
      </c>
      <c r="D53" s="15"/>
      <c r="E53" s="9">
        <f>February!E53+D53</f>
        <v>0</v>
      </c>
      <c r="F53" s="16">
        <v>3000</v>
      </c>
      <c r="G53" s="9">
        <f>February!G53+F53</f>
        <v>3000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26"/>
      <c r="O53" s="9">
        <f>February!O53+N53</f>
        <v>0</v>
      </c>
      <c r="P53" s="20"/>
    </row>
    <row r="54" spans="1:16" ht="18" customHeight="1" thickBot="1">
      <c r="A54" s="10" t="s">
        <v>53</v>
      </c>
      <c r="B54" s="14"/>
      <c r="C54" s="9">
        <f>February!C54+B54</f>
        <v>0</v>
      </c>
      <c r="D54" s="15"/>
      <c r="E54" s="9">
        <f>February!E54+D54</f>
        <v>0</v>
      </c>
      <c r="F54" s="16"/>
      <c r="G54" s="9">
        <f>February!G54+F54</f>
        <v>0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26"/>
      <c r="O54" s="9">
        <f>February!O54+N54</f>
        <v>0</v>
      </c>
      <c r="P54" s="20"/>
    </row>
    <row r="55" spans="1:16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175669</v>
      </c>
      <c r="E55" s="11"/>
      <c r="F55" s="11">
        <f>SUM(F5:F54)</f>
        <v>3074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February!C57+B55</f>
        <v>335160</v>
      </c>
      <c r="D57" s="11"/>
      <c r="E57" s="11">
        <f>February!E57+D55</f>
        <v>637729</v>
      </c>
      <c r="F57" s="11"/>
      <c r="G57" s="11">
        <f>February!G57+F55</f>
        <v>3374</v>
      </c>
      <c r="H57" s="11"/>
      <c r="I57" s="11">
        <f>February!I57+H55</f>
        <v>0</v>
      </c>
      <c r="J57" s="11"/>
      <c r="K57" s="11">
        <f>February!K57+J55</f>
        <v>0</v>
      </c>
      <c r="L57" s="11"/>
      <c r="M57" s="11">
        <f>February!M57+L55</f>
        <v>0</v>
      </c>
      <c r="N57" s="11"/>
      <c r="O57" s="11">
        <f>February!O57+N55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>
      <c r="A62" s="4" t="s">
        <v>57</v>
      </c>
    </row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T62"/>
  <sheetViews>
    <sheetView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125" style="2" bestFit="1" customWidth="1"/>
    <col min="8" max="8" width="10.50390625" style="2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76</v>
      </c>
      <c r="H1" s="2" t="s">
        <v>61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42.7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26"/>
      <c r="O5" s="9">
        <f>March!O5+N5</f>
        <v>0</v>
      </c>
      <c r="P5" s="20"/>
    </row>
    <row r="6" spans="1:16" ht="18" customHeight="1">
      <c r="A6" s="9" t="s">
        <v>5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26"/>
      <c r="O6" s="9">
        <f>March!O6+N6</f>
        <v>0</v>
      </c>
      <c r="P6" s="20"/>
    </row>
    <row r="7" spans="1:16" ht="18" customHeight="1">
      <c r="A7" s="9" t="s">
        <v>6</v>
      </c>
      <c r="B7" s="14"/>
      <c r="C7" s="9">
        <f>March!C7+B7</f>
        <v>0</v>
      </c>
      <c r="D7" s="15"/>
      <c r="E7" s="9">
        <f>March!E7+D7</f>
        <v>0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26"/>
      <c r="O7" s="9">
        <f>March!O7+N7</f>
        <v>0</v>
      </c>
      <c r="P7" s="20"/>
    </row>
    <row r="8" spans="1:16" ht="18" customHeight="1">
      <c r="A8" s="9" t="s">
        <v>7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26"/>
      <c r="O8" s="9">
        <f>March!O8+N8</f>
        <v>0</v>
      </c>
      <c r="P8" s="20"/>
    </row>
    <row r="9" spans="1:16" ht="18" customHeight="1">
      <c r="A9" s="9" t="s">
        <v>8</v>
      </c>
      <c r="B9" s="14"/>
      <c r="C9" s="9">
        <f>March!C9+B9</f>
        <v>0</v>
      </c>
      <c r="D9" s="15"/>
      <c r="E9" s="9">
        <f>March!E9+D9</f>
        <v>0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26"/>
      <c r="O9" s="9">
        <f>March!O9+N9</f>
        <v>0</v>
      </c>
      <c r="P9" s="20"/>
    </row>
    <row r="10" spans="1:20" ht="18" customHeight="1">
      <c r="A10" s="9" t="s">
        <v>9</v>
      </c>
      <c r="B10" s="14">
        <v>42500</v>
      </c>
      <c r="C10" s="9">
        <f>March!C10+B10</f>
        <v>42500</v>
      </c>
      <c r="D10" s="15">
        <v>106800</v>
      </c>
      <c r="E10" s="9">
        <f>March!E10+D10</f>
        <v>438392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26"/>
      <c r="O10" s="9">
        <f>March!O10+N10</f>
        <v>0</v>
      </c>
      <c r="P10" s="20"/>
      <c r="Q10" s="27"/>
      <c r="R10" s="27"/>
      <c r="S10" s="27"/>
      <c r="T10" s="27"/>
    </row>
    <row r="11" spans="1:16" ht="18" customHeight="1">
      <c r="A11" s="9" t="s">
        <v>10</v>
      </c>
      <c r="B11" s="14"/>
      <c r="C11" s="9">
        <f>March!C11+B11</f>
        <v>0</v>
      </c>
      <c r="D11" s="15"/>
      <c r="E11" s="9">
        <f>March!E11+D11</f>
        <v>0</v>
      </c>
      <c r="F11" s="16"/>
      <c r="G11" s="9">
        <f>March!G11+F11</f>
        <v>0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26"/>
      <c r="O11" s="9">
        <f>March!O11+N11</f>
        <v>0</v>
      </c>
      <c r="P11" s="20"/>
    </row>
    <row r="12" spans="1:16" ht="18" customHeight="1">
      <c r="A12" s="9" t="s">
        <v>11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26"/>
      <c r="O12" s="9">
        <f>March!O12+N12</f>
        <v>0</v>
      </c>
      <c r="P12" s="20"/>
    </row>
    <row r="13" spans="1:16" ht="18" customHeight="1">
      <c r="A13" s="9" t="s">
        <v>12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26"/>
      <c r="O13" s="9">
        <f>March!O13+N13</f>
        <v>0</v>
      </c>
      <c r="P13" s="20"/>
    </row>
    <row r="14" spans="1:16" ht="18" customHeight="1">
      <c r="A14" s="9" t="s">
        <v>13</v>
      </c>
      <c r="B14" s="14"/>
      <c r="C14" s="9">
        <f>March!C14+B14</f>
        <v>0</v>
      </c>
      <c r="D14" s="15"/>
      <c r="E14" s="9">
        <f>March!E14+D14</f>
        <v>0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26"/>
      <c r="O14" s="9">
        <f>March!O14+N14</f>
        <v>0</v>
      </c>
      <c r="P14" s="20"/>
    </row>
    <row r="15" spans="1:16" ht="18" customHeight="1">
      <c r="A15" s="9" t="s">
        <v>14</v>
      </c>
      <c r="B15" s="14"/>
      <c r="C15" s="9">
        <f>March!C15+B15</f>
        <v>0</v>
      </c>
      <c r="D15" s="15"/>
      <c r="E15" s="9">
        <f>March!E15+D15</f>
        <v>0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26"/>
      <c r="O15" s="9">
        <f>March!O15+N15</f>
        <v>0</v>
      </c>
      <c r="P15" s="20"/>
    </row>
    <row r="16" spans="1:16" ht="18" customHeight="1">
      <c r="A16" s="9" t="s">
        <v>15</v>
      </c>
      <c r="B16" s="14"/>
      <c r="C16" s="9">
        <f>March!C16+B16</f>
        <v>0</v>
      </c>
      <c r="D16" s="15"/>
      <c r="E16" s="9">
        <f>March!E16+D16</f>
        <v>270520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26"/>
      <c r="O16" s="9">
        <f>March!O16+N16</f>
        <v>0</v>
      </c>
      <c r="P16" s="20"/>
    </row>
    <row r="17" spans="1:16" ht="18" customHeight="1">
      <c r="A17" s="9" t="s">
        <v>16</v>
      </c>
      <c r="B17" s="14"/>
      <c r="C17" s="9">
        <f>March!C17+B17</f>
        <v>0</v>
      </c>
      <c r="D17" s="15"/>
      <c r="E17" s="9">
        <f>March!E17+D17</f>
        <v>0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26"/>
      <c r="O17" s="9">
        <f>March!O17+N17</f>
        <v>0</v>
      </c>
      <c r="P17" s="20"/>
    </row>
    <row r="18" spans="1:16" ht="18" customHeight="1">
      <c r="A18" s="9" t="s">
        <v>17</v>
      </c>
      <c r="B18" s="14">
        <f>25920+2880+17280+16920+5760+22320+23040+10800+3000+15480+1080+11520+1080</f>
        <v>157080</v>
      </c>
      <c r="C18" s="9">
        <f>March!C18+B18</f>
        <v>269080</v>
      </c>
      <c r="D18" s="15"/>
      <c r="E18" s="9">
        <f>March!E18+D18</f>
        <v>0</v>
      </c>
      <c r="F18" s="16">
        <f>40+240+300+30</f>
        <v>610</v>
      </c>
      <c r="G18" s="9">
        <f>March!G18+F18</f>
        <v>984</v>
      </c>
      <c r="H18" s="17"/>
      <c r="I18" s="9">
        <f>March!I18+H18</f>
        <v>0</v>
      </c>
      <c r="J18" s="18"/>
      <c r="K18" s="9">
        <f>March!K18+J18</f>
        <v>0</v>
      </c>
      <c r="L18" s="19"/>
      <c r="M18" s="9">
        <f>March!M18+L18</f>
        <v>0</v>
      </c>
      <c r="N18" s="26"/>
      <c r="O18" s="9">
        <f>March!O18+N18</f>
        <v>0</v>
      </c>
      <c r="P18" s="20"/>
    </row>
    <row r="19" spans="1:16" ht="18" customHeight="1">
      <c r="A19" s="9" t="s">
        <v>18</v>
      </c>
      <c r="B19" s="14"/>
      <c r="C19" s="9">
        <f>March!C19+B19</f>
        <v>0</v>
      </c>
      <c r="D19" s="15"/>
      <c r="E19" s="9">
        <f>March!E19+D19</f>
        <v>0</v>
      </c>
      <c r="F19" s="16"/>
      <c r="G19" s="9">
        <f>March!G19+F19</f>
        <v>0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26"/>
      <c r="O19" s="9">
        <f>March!O19+N19</f>
        <v>0</v>
      </c>
      <c r="P19" s="20"/>
    </row>
    <row r="20" spans="1:16" ht="18" customHeight="1">
      <c r="A20" s="9" t="s">
        <v>19</v>
      </c>
      <c r="B20" s="14"/>
      <c r="C20" s="9">
        <f>March!C20+B20</f>
        <v>0</v>
      </c>
      <c r="D20" s="15"/>
      <c r="E20" s="9">
        <f>March!E20+D20</f>
        <v>0</v>
      </c>
      <c r="F20" s="16"/>
      <c r="G20" s="9">
        <f>March!G20+F20</f>
        <v>0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26"/>
      <c r="O20" s="9">
        <f>March!O20+N20</f>
        <v>0</v>
      </c>
      <c r="P20" s="20"/>
    </row>
    <row r="21" spans="1:16" ht="18" customHeight="1">
      <c r="A21" s="9" t="s">
        <v>20</v>
      </c>
      <c r="B21" s="14">
        <v>23</v>
      </c>
      <c r="C21" s="9">
        <f>March!C21+B21</f>
        <v>23</v>
      </c>
      <c r="D21" s="15"/>
      <c r="E21" s="9">
        <f>March!E21+D21</f>
        <v>0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26"/>
      <c r="O21" s="9">
        <f>March!O21+N21</f>
        <v>0</v>
      </c>
      <c r="P21" s="20"/>
    </row>
    <row r="22" spans="1:16" ht="18" customHeight="1">
      <c r="A22" s="9" t="s">
        <v>21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26"/>
      <c r="O22" s="9">
        <f>March!O22+N22</f>
        <v>0</v>
      </c>
      <c r="P22" s="20"/>
    </row>
    <row r="23" spans="1:16" ht="18" customHeight="1">
      <c r="A23" s="9" t="s">
        <v>22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26"/>
      <c r="O23" s="9">
        <f>March!O23+N23</f>
        <v>0</v>
      </c>
      <c r="P23" s="20"/>
    </row>
    <row r="24" spans="1:16" ht="18" customHeight="1">
      <c r="A24" s="9" t="s">
        <v>23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26"/>
      <c r="O24" s="9">
        <f>March!O24+N24</f>
        <v>0</v>
      </c>
      <c r="P24" s="20"/>
    </row>
    <row r="25" spans="1:16" ht="18" customHeight="1">
      <c r="A25" s="9" t="s">
        <v>24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26"/>
      <c r="O25" s="9">
        <f>March!O25+N25</f>
        <v>0</v>
      </c>
      <c r="P25" s="20"/>
    </row>
    <row r="26" spans="1:16" ht="18" customHeight="1">
      <c r="A26" s="9" t="s">
        <v>25</v>
      </c>
      <c r="B26" s="14"/>
      <c r="C26" s="9">
        <f>March!C26+B26</f>
        <v>0</v>
      </c>
      <c r="D26" s="15"/>
      <c r="E26" s="9">
        <f>March!E26+D26</f>
        <v>0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26"/>
      <c r="O26" s="9">
        <f>March!O26+N26</f>
        <v>0</v>
      </c>
      <c r="P26" s="20"/>
    </row>
    <row r="27" spans="1:16" ht="18" customHeight="1">
      <c r="A27" s="9" t="s">
        <v>26</v>
      </c>
      <c r="B27" s="14"/>
      <c r="C27" s="9">
        <f>March!C27+B27</f>
        <v>184000</v>
      </c>
      <c r="D27" s="15"/>
      <c r="E27" s="9">
        <f>March!E27+D27</f>
        <v>0</v>
      </c>
      <c r="F27" s="16"/>
      <c r="G27" s="9">
        <f>March!G27+F27</f>
        <v>0</v>
      </c>
      <c r="H27" s="17"/>
      <c r="I27" s="9">
        <f>March!I27+H27</f>
        <v>0</v>
      </c>
      <c r="J27" s="18"/>
      <c r="K27" s="9">
        <f>March!K27+J27</f>
        <v>0</v>
      </c>
      <c r="L27" s="19"/>
      <c r="M27" s="9">
        <f>March!M27+L27</f>
        <v>0</v>
      </c>
      <c r="N27" s="26"/>
      <c r="O27" s="9">
        <f>March!O27+N27</f>
        <v>0</v>
      </c>
      <c r="P27" s="20"/>
    </row>
    <row r="28" spans="1:16" ht="18" customHeight="1">
      <c r="A28" s="9" t="s">
        <v>27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26"/>
      <c r="O28" s="9">
        <f>March!O28+N28</f>
        <v>0</v>
      </c>
      <c r="P28" s="20"/>
    </row>
    <row r="29" spans="1:16" ht="18" customHeight="1">
      <c r="A29" s="9" t="s">
        <v>28</v>
      </c>
      <c r="B29" s="14"/>
      <c r="C29" s="9">
        <f>March!C29+B29</f>
        <v>1000</v>
      </c>
      <c r="D29" s="15"/>
      <c r="E29" s="9">
        <f>March!E29+D29</f>
        <v>0</v>
      </c>
      <c r="F29" s="16"/>
      <c r="G29" s="9">
        <f>March!G29+F29</f>
        <v>0</v>
      </c>
      <c r="H29" s="17"/>
      <c r="I29" s="9">
        <f>March!I29+H29</f>
        <v>0</v>
      </c>
      <c r="J29" s="18">
        <v>1</v>
      </c>
      <c r="K29" s="9">
        <f>March!K29+J29</f>
        <v>1</v>
      </c>
      <c r="L29" s="19"/>
      <c r="M29" s="9">
        <f>March!M29+L29</f>
        <v>0</v>
      </c>
      <c r="N29" s="26"/>
      <c r="O29" s="9">
        <f>March!O29+N29</f>
        <v>0</v>
      </c>
      <c r="P29" s="20" t="s">
        <v>80</v>
      </c>
    </row>
    <row r="30" spans="1:16" ht="18" customHeight="1">
      <c r="A30" s="9" t="s">
        <v>29</v>
      </c>
      <c r="B30" s="14"/>
      <c r="C30" s="9">
        <f>March!C30+B30</f>
        <v>0</v>
      </c>
      <c r="D30" s="15"/>
      <c r="E30" s="9">
        <f>March!E30+D30</f>
        <v>0</v>
      </c>
      <c r="F30" s="16"/>
      <c r="G30" s="9">
        <f>March!G30+F30</f>
        <v>0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26"/>
      <c r="O30" s="9">
        <f>March!O30+N30</f>
        <v>0</v>
      </c>
      <c r="P30" s="20"/>
    </row>
    <row r="31" spans="1:16" ht="18" customHeight="1">
      <c r="A31" s="9" t="s">
        <v>30</v>
      </c>
      <c r="B31" s="14"/>
      <c r="C31" s="9">
        <f>March!C31+B31</f>
        <v>0</v>
      </c>
      <c r="D31" s="15"/>
      <c r="E31" s="9">
        <f>March!E31+D31</f>
        <v>0</v>
      </c>
      <c r="F31" s="16"/>
      <c r="G31" s="9">
        <f>March!G31+F31</f>
        <v>0</v>
      </c>
      <c r="H31" s="17"/>
      <c r="I31" s="9">
        <f>March!I31+H31</f>
        <v>0</v>
      </c>
      <c r="J31" s="18">
        <v>1</v>
      </c>
      <c r="K31" s="9">
        <f>March!K31+J31</f>
        <v>1</v>
      </c>
      <c r="L31" s="19"/>
      <c r="M31" s="9">
        <f>March!M31+L31</f>
        <v>0</v>
      </c>
      <c r="N31" s="26"/>
      <c r="O31" s="9">
        <f>March!O31+N31</f>
        <v>0</v>
      </c>
      <c r="P31" s="20" t="s">
        <v>81</v>
      </c>
    </row>
    <row r="32" spans="1:16" ht="18" customHeight="1">
      <c r="A32" s="9" t="s">
        <v>31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26"/>
      <c r="O32" s="9">
        <f>March!O32+N32</f>
        <v>0</v>
      </c>
      <c r="P32" s="20"/>
    </row>
    <row r="33" spans="1:16" ht="18" customHeight="1">
      <c r="A33" s="9" t="s">
        <v>32</v>
      </c>
      <c r="B33" s="14"/>
      <c r="C33" s="9">
        <f>March!C33+B33</f>
        <v>0</v>
      </c>
      <c r="D33" s="15"/>
      <c r="E33" s="9">
        <f>March!E33+D33</f>
        <v>15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26"/>
      <c r="O33" s="9">
        <f>March!O33+N33</f>
        <v>0</v>
      </c>
      <c r="P33" s="20"/>
    </row>
    <row r="34" spans="1:16" ht="18" customHeight="1">
      <c r="A34" s="9" t="s">
        <v>33</v>
      </c>
      <c r="B34" s="14"/>
      <c r="C34" s="9">
        <f>March!C34+B34</f>
        <v>0</v>
      </c>
      <c r="D34" s="15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26"/>
      <c r="O34" s="9">
        <f>March!O34+N34</f>
        <v>0</v>
      </c>
      <c r="P34" s="20"/>
    </row>
    <row r="35" spans="1:16" ht="18" customHeight="1">
      <c r="A35" s="9" t="s">
        <v>34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26"/>
      <c r="O35" s="9">
        <f>March!O35+N35</f>
        <v>0</v>
      </c>
      <c r="P35" s="20"/>
    </row>
    <row r="36" spans="1:16" ht="18" customHeight="1">
      <c r="A36" s="9" t="s">
        <v>35</v>
      </c>
      <c r="B36" s="14"/>
      <c r="C36" s="9">
        <f>March!C36+B36</f>
        <v>38160</v>
      </c>
      <c r="D36" s="15"/>
      <c r="E36" s="9">
        <f>March!E36+D36</f>
        <v>0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26"/>
      <c r="O36" s="9">
        <f>March!O36+N36</f>
        <v>0</v>
      </c>
      <c r="P36" s="20"/>
    </row>
    <row r="37" spans="1:16" ht="18" customHeight="1">
      <c r="A37" s="9" t="s">
        <v>36</v>
      </c>
      <c r="B37" s="14"/>
      <c r="C37" s="9">
        <f>March!C37+B37</f>
        <v>0</v>
      </c>
      <c r="D37" s="15"/>
      <c r="E37" s="9">
        <f>March!E37+D37</f>
        <v>0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26"/>
      <c r="O37" s="9">
        <f>March!O37+N37</f>
        <v>0</v>
      </c>
      <c r="P37" s="20"/>
    </row>
    <row r="38" spans="1:16" ht="18" customHeight="1">
      <c r="A38" s="9" t="s">
        <v>37</v>
      </c>
      <c r="B38" s="14"/>
      <c r="C38" s="9">
        <f>March!C38+B38</f>
        <v>0</v>
      </c>
      <c r="D38" s="15"/>
      <c r="E38" s="9">
        <f>March!E38+D38</f>
        <v>35602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26"/>
      <c r="O38" s="9">
        <f>March!O38+N38</f>
        <v>0</v>
      </c>
      <c r="P38" s="20"/>
    </row>
    <row r="39" spans="1:16" ht="18" customHeight="1">
      <c r="A39" s="9" t="s">
        <v>38</v>
      </c>
      <c r="B39" s="14"/>
      <c r="C39" s="9">
        <f>March!C39+B39</f>
        <v>0</v>
      </c>
      <c r="D39" s="15"/>
      <c r="E39" s="9">
        <f>March!E39+D39</f>
        <v>0</v>
      </c>
      <c r="F39" s="16"/>
      <c r="G39" s="9">
        <f>March!G39+F39</f>
        <v>0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26"/>
      <c r="O39" s="9">
        <f>March!O39+N39</f>
        <v>0</v>
      </c>
      <c r="P39" s="20"/>
    </row>
    <row r="40" spans="1:16" ht="18" customHeight="1">
      <c r="A40" s="9" t="s">
        <v>39</v>
      </c>
      <c r="B40" s="14"/>
      <c r="C40" s="9">
        <f>March!C40+B40</f>
        <v>0</v>
      </c>
      <c r="D40" s="15"/>
      <c r="E40" s="9">
        <f>March!E40+D40</f>
        <v>0</v>
      </c>
      <c r="F40" s="16"/>
      <c r="G40" s="9">
        <f>March!G40+F40</f>
        <v>0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26"/>
      <c r="O40" s="9">
        <f>March!O40+N40</f>
        <v>0</v>
      </c>
      <c r="P40" s="20"/>
    </row>
    <row r="41" spans="1:16" ht="18" customHeight="1">
      <c r="A41" s="9" t="s">
        <v>40</v>
      </c>
      <c r="B41" s="14"/>
      <c r="C41" s="9">
        <f>March!C41+B41</f>
        <v>0</v>
      </c>
      <c r="D41" s="15"/>
      <c r="E41" s="9">
        <f>March!E41+D41</f>
        <v>0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26"/>
      <c r="O41" s="9">
        <f>March!O41+N41</f>
        <v>0</v>
      </c>
      <c r="P41" s="20"/>
    </row>
    <row r="42" spans="1:16" ht="18" customHeight="1">
      <c r="A42" s="9" t="s">
        <v>41</v>
      </c>
      <c r="B42" s="14"/>
      <c r="C42" s="9">
        <f>March!C42+B42</f>
        <v>0</v>
      </c>
      <c r="D42" s="15"/>
      <c r="E42" s="9">
        <f>March!E42+D42</f>
        <v>0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26"/>
      <c r="O42" s="9">
        <f>March!O42+N42</f>
        <v>0</v>
      </c>
      <c r="P42" s="20"/>
    </row>
    <row r="43" spans="1:16" ht="18" customHeight="1">
      <c r="A43" s="9" t="s">
        <v>42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26"/>
      <c r="O43" s="9">
        <f>March!O43+N43</f>
        <v>0</v>
      </c>
      <c r="P43" s="20"/>
    </row>
    <row r="44" spans="1:16" ht="18" customHeight="1">
      <c r="A44" s="9" t="s">
        <v>43</v>
      </c>
      <c r="B44" s="14"/>
      <c r="C44" s="9">
        <f>March!C44+B44</f>
        <v>0</v>
      </c>
      <c r="D44" s="15"/>
      <c r="E44" s="9">
        <f>March!E44+D44</f>
        <v>0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26"/>
      <c r="O44" s="9">
        <f>March!O44+N44</f>
        <v>0</v>
      </c>
      <c r="P44" s="20"/>
    </row>
    <row r="45" spans="1:16" ht="18" customHeight="1">
      <c r="A45" s="9" t="s">
        <v>44</v>
      </c>
      <c r="B45" s="14"/>
      <c r="C45" s="9">
        <f>March!C45+B45</f>
        <v>0</v>
      </c>
      <c r="D45" s="15"/>
      <c r="E45" s="9">
        <f>March!E45+D45</f>
        <v>0</v>
      </c>
      <c r="F45" s="16"/>
      <c r="G45" s="9">
        <v>0</v>
      </c>
      <c r="H45" s="17"/>
      <c r="I45" s="9">
        <f>March!I45+H45</f>
        <v>0</v>
      </c>
      <c r="J45" s="18"/>
      <c r="K45" s="9">
        <f>March!K45+J45</f>
        <v>0</v>
      </c>
      <c r="L45" s="19"/>
      <c r="M45" s="9">
        <f>March!M45+L45</f>
        <v>0</v>
      </c>
      <c r="N45" s="26"/>
      <c r="O45" s="9">
        <f>March!O45+N45</f>
        <v>0</v>
      </c>
      <c r="P45" s="20"/>
    </row>
    <row r="46" spans="1:16" ht="18" customHeight="1">
      <c r="A46" s="9" t="s">
        <v>45</v>
      </c>
      <c r="B46" s="14"/>
      <c r="C46" s="9">
        <f>March!C46+B46</f>
        <v>0</v>
      </c>
      <c r="D46" s="15"/>
      <c r="E46" s="9">
        <f>March!E46+D46</f>
        <v>0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26"/>
      <c r="O46" s="9">
        <f>March!O46+N46</f>
        <v>0</v>
      </c>
      <c r="P46" s="20"/>
    </row>
    <row r="47" spans="1:16" ht="18" customHeight="1">
      <c r="A47" s="9" t="s">
        <v>46</v>
      </c>
      <c r="B47" s="14"/>
      <c r="C47" s="9">
        <f>March!C47+B47</f>
        <v>0</v>
      </c>
      <c r="D47" s="15"/>
      <c r="E47" s="9">
        <f>March!E47+D47</f>
        <v>0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26"/>
      <c r="O47" s="9">
        <f>March!O47+N47</f>
        <v>0</v>
      </c>
      <c r="P47" s="20"/>
    </row>
    <row r="48" spans="1:16" ht="18" customHeight="1">
      <c r="A48" s="9" t="s">
        <v>47</v>
      </c>
      <c r="B48" s="14"/>
      <c r="C48" s="9">
        <f>March!C48+B48</f>
        <v>0</v>
      </c>
      <c r="D48" s="15"/>
      <c r="E48" s="9">
        <f>March!E48+D48</f>
        <v>0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26"/>
      <c r="O48" s="9">
        <f>March!O48+N48</f>
        <v>0</v>
      </c>
      <c r="P48" s="20"/>
    </row>
    <row r="49" spans="1:16" ht="18" customHeight="1">
      <c r="A49" s="9" t="s">
        <v>48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26"/>
      <c r="O49" s="9">
        <f>March!O49+N49</f>
        <v>0</v>
      </c>
      <c r="P49" s="20"/>
    </row>
    <row r="50" spans="1:16" ht="18" customHeight="1">
      <c r="A50" s="9" t="s">
        <v>49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26"/>
      <c r="O50" s="9">
        <f>March!O50+N50</f>
        <v>0</v>
      </c>
      <c r="P50" s="20"/>
    </row>
    <row r="51" spans="1:16" ht="18" customHeight="1">
      <c r="A51" s="9" t="s">
        <v>50</v>
      </c>
      <c r="B51" s="14"/>
      <c r="C51" s="9">
        <f>March!C51+B51</f>
        <v>0</v>
      </c>
      <c r="D51" s="15"/>
      <c r="E51" s="9">
        <f>March!E51+D51</f>
        <v>0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26"/>
      <c r="O51" s="9">
        <f>March!O51+N51</f>
        <v>0</v>
      </c>
      <c r="P51" s="20"/>
    </row>
    <row r="52" spans="1:16" ht="18" customHeight="1">
      <c r="A52" s="9" t="s">
        <v>51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26"/>
      <c r="O52" s="9">
        <f>March!O52+N52</f>
        <v>0</v>
      </c>
      <c r="P52" s="20"/>
    </row>
    <row r="53" spans="1:16" ht="18" customHeight="1">
      <c r="A53" s="9" t="s">
        <v>52</v>
      </c>
      <c r="B53" s="14"/>
      <c r="C53" s="9">
        <f>March!C53+B53</f>
        <v>0</v>
      </c>
      <c r="D53" s="15"/>
      <c r="E53" s="9">
        <f>March!E53+D53</f>
        <v>0</v>
      </c>
      <c r="F53" s="16"/>
      <c r="G53" s="9">
        <f>March!G53+F53</f>
        <v>3000</v>
      </c>
      <c r="H53" s="17"/>
      <c r="I53" s="9">
        <f>March!I53+H53</f>
        <v>0</v>
      </c>
      <c r="J53" s="18"/>
      <c r="K53" s="9">
        <f>March!K53+J53</f>
        <v>0</v>
      </c>
      <c r="L53" s="19"/>
      <c r="M53" s="9">
        <f>March!M53+L53</f>
        <v>0</v>
      </c>
      <c r="N53" s="26"/>
      <c r="O53" s="9">
        <f>March!O53+N53</f>
        <v>0</v>
      </c>
      <c r="P53" s="20"/>
    </row>
    <row r="54" spans="1:16" ht="18" customHeight="1" thickBot="1">
      <c r="A54" s="10" t="s">
        <v>53</v>
      </c>
      <c r="B54" s="14"/>
      <c r="C54" s="9">
        <f>March!C54+B54</f>
        <v>0</v>
      </c>
      <c r="D54" s="15"/>
      <c r="E54" s="9">
        <f>March!E54+D54</f>
        <v>0</v>
      </c>
      <c r="F54" s="16"/>
      <c r="G54" s="9">
        <f>March!G54+F54</f>
        <v>0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26"/>
      <c r="O54" s="9">
        <f>March!O54+N54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199603</v>
      </c>
      <c r="C55" s="11"/>
      <c r="D55" s="11">
        <f>SUM(D5:D54)</f>
        <v>106800</v>
      </c>
      <c r="E55" s="11"/>
      <c r="F55" s="11">
        <f>SUM(F5:F54)</f>
        <v>610</v>
      </c>
      <c r="G55" s="11"/>
      <c r="H55" s="11">
        <f>SUM(H5:H54)</f>
        <v>0</v>
      </c>
      <c r="I55" s="11"/>
      <c r="J55" s="11">
        <f>SUM(J5:J54)</f>
        <v>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March!C57+B55</f>
        <v>534763</v>
      </c>
      <c r="D57" s="11"/>
      <c r="E57" s="11">
        <f>March!E57+D55</f>
        <v>744529</v>
      </c>
      <c r="F57" s="11"/>
      <c r="G57" s="11">
        <f>March!G57+F55</f>
        <v>3984</v>
      </c>
      <c r="H57" s="11"/>
      <c r="I57" s="11">
        <f>March!I57+H55</f>
        <v>0</v>
      </c>
      <c r="J57" s="11"/>
      <c r="K57" s="11">
        <f>March!K57+J55</f>
        <v>2</v>
      </c>
      <c r="L57" s="11"/>
      <c r="M57" s="11">
        <f>March!M57+L55</f>
        <v>0</v>
      </c>
      <c r="N57" s="11"/>
      <c r="O57" s="11">
        <f>March!O57+N55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tabSelected="1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7" sqref="A37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00390625" style="2" bestFit="1" customWidth="1"/>
    <col min="8" max="8" width="9.25390625" style="2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" width="9.00390625" style="2" customWidth="1"/>
    <col min="17" max="17" width="21.125" style="2" customWidth="1"/>
    <col min="18" max="16384" width="9.00390625" style="2" customWidth="1"/>
  </cols>
  <sheetData>
    <row r="1" spans="1:10" ht="24.75" customHeight="1">
      <c r="A1" s="1" t="s">
        <v>76</v>
      </c>
      <c r="H1" s="2" t="s">
        <v>62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April!C5+B5</f>
        <v>0</v>
      </c>
      <c r="D5" s="15"/>
      <c r="E5" s="9">
        <f>April!E5+D5</f>
        <v>0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26"/>
      <c r="O5" s="9">
        <f>April!O5+N5</f>
        <v>0</v>
      </c>
      <c r="P5" s="20"/>
    </row>
    <row r="6" spans="1:16" ht="18" customHeight="1">
      <c r="A6" s="9" t="s">
        <v>5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26"/>
      <c r="O6" s="9">
        <f>April!O6+N6</f>
        <v>0</v>
      </c>
      <c r="P6" s="20"/>
    </row>
    <row r="7" spans="1:16" ht="18" customHeight="1">
      <c r="A7" s="9" t="s">
        <v>6</v>
      </c>
      <c r="B7" s="14"/>
      <c r="C7" s="9">
        <f>April!C7+B7</f>
        <v>0</v>
      </c>
      <c r="D7" s="15"/>
      <c r="E7" s="9">
        <f>April!E7+D7</f>
        <v>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26"/>
      <c r="O7" s="9">
        <f>April!O7+N7</f>
        <v>0</v>
      </c>
      <c r="P7" s="20"/>
    </row>
    <row r="8" spans="1:16" ht="18" customHeight="1">
      <c r="A8" s="9" t="s">
        <v>7</v>
      </c>
      <c r="B8" s="14"/>
      <c r="C8" s="9">
        <f>April!C8+B8</f>
        <v>0</v>
      </c>
      <c r="D8" s="15"/>
      <c r="E8" s="9">
        <f>April!E8+D8</f>
        <v>0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26"/>
      <c r="O8" s="9">
        <f>April!O8+N8</f>
        <v>0</v>
      </c>
      <c r="P8" s="20"/>
    </row>
    <row r="9" spans="1:16" ht="18" customHeight="1">
      <c r="A9" s="9" t="s">
        <v>8</v>
      </c>
      <c r="B9" s="14"/>
      <c r="C9" s="9">
        <f>April!C9+B9</f>
        <v>0</v>
      </c>
      <c r="D9" s="15"/>
      <c r="E9" s="9">
        <f>April!E9+D9</f>
        <v>0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26"/>
      <c r="O9" s="9">
        <f>April!O9+N9</f>
        <v>0</v>
      </c>
      <c r="P9" s="20"/>
    </row>
    <row r="10" spans="1:16" ht="18" customHeight="1">
      <c r="A10" s="9" t="s">
        <v>9</v>
      </c>
      <c r="B10" s="14"/>
      <c r="C10" s="9">
        <f>April!C10+B10</f>
        <v>42500</v>
      </c>
      <c r="D10" s="15">
        <v>155100</v>
      </c>
      <c r="E10" s="9">
        <f>April!E10+D10</f>
        <v>593492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26"/>
      <c r="O10" s="9">
        <f>April!O10+N10</f>
        <v>0</v>
      </c>
      <c r="P10" s="20"/>
    </row>
    <row r="11" spans="1:16" ht="18" customHeight="1">
      <c r="A11" s="9" t="s">
        <v>10</v>
      </c>
      <c r="B11" s="14"/>
      <c r="C11" s="9">
        <f>April!C11+B11</f>
        <v>0</v>
      </c>
      <c r="D11" s="15"/>
      <c r="E11" s="9">
        <f>April!E11+D11</f>
        <v>0</v>
      </c>
      <c r="F11" s="16"/>
      <c r="G11" s="9">
        <f>April!G11+F11</f>
        <v>0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26"/>
      <c r="O11" s="9">
        <f>April!O11+N11</f>
        <v>0</v>
      </c>
      <c r="P11" s="20"/>
    </row>
    <row r="12" spans="1:16" ht="18" customHeight="1">
      <c r="A12" s="9" t="s">
        <v>11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26"/>
      <c r="O12" s="9">
        <f>April!O12+N12</f>
        <v>0</v>
      </c>
      <c r="P12" s="20"/>
    </row>
    <row r="13" spans="1:16" ht="18" customHeight="1">
      <c r="A13" s="9" t="s">
        <v>12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26"/>
      <c r="O13" s="9">
        <f>April!O13+N13</f>
        <v>0</v>
      </c>
      <c r="P13" s="20"/>
    </row>
    <row r="14" spans="1:16" ht="18" customHeight="1">
      <c r="A14" s="9" t="s">
        <v>13</v>
      </c>
      <c r="B14" s="14"/>
      <c r="C14" s="9">
        <f>April!C14+B14</f>
        <v>0</v>
      </c>
      <c r="D14" s="15"/>
      <c r="E14" s="9">
        <f>April!E14+D14</f>
        <v>0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26"/>
      <c r="O14" s="9">
        <f>April!O14+N14</f>
        <v>0</v>
      </c>
      <c r="P14" s="20"/>
    </row>
    <row r="15" spans="1:16" ht="18" customHeight="1">
      <c r="A15" s="9" t="s">
        <v>14</v>
      </c>
      <c r="B15" s="14"/>
      <c r="C15" s="9">
        <f>April!C15+B15</f>
        <v>0</v>
      </c>
      <c r="D15" s="15"/>
      <c r="E15" s="9">
        <f>April!E15+D15</f>
        <v>0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26"/>
      <c r="O15" s="9">
        <f>April!O15+N15</f>
        <v>0</v>
      </c>
      <c r="P15" s="20"/>
    </row>
    <row r="16" spans="1:16" ht="18" customHeight="1">
      <c r="A16" s="9" t="s">
        <v>15</v>
      </c>
      <c r="B16" s="14"/>
      <c r="C16" s="9">
        <f>April!C16+B16</f>
        <v>0</v>
      </c>
      <c r="D16" s="15"/>
      <c r="E16" s="9">
        <f>April!E16+D16</f>
        <v>270520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26"/>
      <c r="O16" s="9">
        <f>April!O16+N16</f>
        <v>0</v>
      </c>
      <c r="P16" s="20"/>
    </row>
    <row r="17" spans="1:16" ht="18" customHeight="1">
      <c r="A17" s="9" t="s">
        <v>16</v>
      </c>
      <c r="B17" s="14"/>
      <c r="C17" s="9">
        <f>April!C17+B17</f>
        <v>0</v>
      </c>
      <c r="D17" s="15"/>
      <c r="E17" s="9">
        <f>April!E17+D17</f>
        <v>0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26"/>
      <c r="O17" s="9">
        <f>April!O17+N17</f>
        <v>0</v>
      </c>
      <c r="P17" s="20"/>
    </row>
    <row r="18" spans="1:16" ht="18" customHeight="1">
      <c r="A18" s="9" t="s">
        <v>17</v>
      </c>
      <c r="B18" s="14"/>
      <c r="C18" s="9">
        <f>April!C18+B18</f>
        <v>269080</v>
      </c>
      <c r="D18" s="15"/>
      <c r="E18" s="9">
        <f>April!E18+D18</f>
        <v>0</v>
      </c>
      <c r="F18" s="16">
        <v>141</v>
      </c>
      <c r="G18" s="9">
        <f>April!G18+F18</f>
        <v>1125</v>
      </c>
      <c r="H18" s="17"/>
      <c r="I18" s="9">
        <f>April!I18+H18</f>
        <v>0</v>
      </c>
      <c r="J18" s="18"/>
      <c r="K18" s="9">
        <f>April!K18+J18</f>
        <v>0</v>
      </c>
      <c r="L18" s="19"/>
      <c r="M18" s="9">
        <f>April!M18+L18</f>
        <v>0</v>
      </c>
      <c r="N18" s="26"/>
      <c r="O18" s="9">
        <f>April!O18+N18</f>
        <v>0</v>
      </c>
      <c r="P18" s="20"/>
    </row>
    <row r="19" spans="1:16" ht="18" customHeight="1">
      <c r="A19" s="9" t="s">
        <v>18</v>
      </c>
      <c r="B19" s="14"/>
      <c r="C19" s="9">
        <f>April!C19+B19</f>
        <v>0</v>
      </c>
      <c r="D19" s="15"/>
      <c r="E19" s="9">
        <f>April!E19+D19</f>
        <v>0</v>
      </c>
      <c r="F19" s="16"/>
      <c r="G19" s="9">
        <f>April!G19+F19</f>
        <v>0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26"/>
      <c r="O19" s="9">
        <f>April!O19+N19</f>
        <v>0</v>
      </c>
      <c r="P19" s="20"/>
    </row>
    <row r="20" spans="1:16" ht="18" customHeight="1">
      <c r="A20" s="9" t="s">
        <v>19</v>
      </c>
      <c r="B20" s="14"/>
      <c r="C20" s="9">
        <f>April!C20+B20</f>
        <v>0</v>
      </c>
      <c r="D20" s="15"/>
      <c r="E20" s="9">
        <f>April!E20+D20</f>
        <v>0</v>
      </c>
      <c r="F20" s="16"/>
      <c r="G20" s="9">
        <f>April!G20+F20</f>
        <v>0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26"/>
      <c r="O20" s="9">
        <f>April!O20+N20</f>
        <v>0</v>
      </c>
      <c r="P20" s="20"/>
    </row>
    <row r="21" spans="1:16" ht="18" customHeight="1">
      <c r="A21" s="9" t="s">
        <v>20</v>
      </c>
      <c r="B21" s="14"/>
      <c r="C21" s="9">
        <f>April!C21+B21</f>
        <v>23</v>
      </c>
      <c r="D21" s="15"/>
      <c r="E21" s="9">
        <f>April!E21+D21</f>
        <v>0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26"/>
      <c r="O21" s="9">
        <f>April!O21+N21</f>
        <v>0</v>
      </c>
      <c r="P21" s="20"/>
    </row>
    <row r="22" spans="1:16" ht="18" customHeight="1">
      <c r="A22" s="9" t="s">
        <v>21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26"/>
      <c r="O22" s="9">
        <f>April!O22+N22</f>
        <v>0</v>
      </c>
      <c r="P22" s="20"/>
    </row>
    <row r="23" spans="1:16" ht="18" customHeight="1">
      <c r="A23" s="9" t="s">
        <v>22</v>
      </c>
      <c r="B23" s="14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26"/>
      <c r="O23" s="9">
        <f>April!O23+N23</f>
        <v>0</v>
      </c>
      <c r="P23" s="20"/>
    </row>
    <row r="24" spans="1:16" ht="18" customHeight="1">
      <c r="A24" s="9" t="s">
        <v>23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26"/>
      <c r="O24" s="9">
        <f>April!O24+N24</f>
        <v>0</v>
      </c>
      <c r="P24" s="20"/>
    </row>
    <row r="25" spans="1:16" ht="18" customHeight="1">
      <c r="A25" s="9" t="s">
        <v>24</v>
      </c>
      <c r="B25" s="14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26"/>
      <c r="O25" s="9">
        <f>April!O25+N25</f>
        <v>0</v>
      </c>
      <c r="P25" s="20"/>
    </row>
    <row r="26" spans="1:16" ht="18" customHeight="1">
      <c r="A26" s="9" t="s">
        <v>25</v>
      </c>
      <c r="B26" s="14"/>
      <c r="C26" s="9">
        <f>April!C26+B26</f>
        <v>0</v>
      </c>
      <c r="D26" s="15"/>
      <c r="E26" s="9">
        <f>April!E26+D26</f>
        <v>0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26"/>
      <c r="O26" s="9">
        <f>April!O26+N26</f>
        <v>0</v>
      </c>
      <c r="P26" s="20"/>
    </row>
    <row r="27" spans="1:16" ht="18" customHeight="1">
      <c r="A27" s="9" t="s">
        <v>26</v>
      </c>
      <c r="B27" s="14"/>
      <c r="C27" s="9">
        <f>April!C27+B27</f>
        <v>184000</v>
      </c>
      <c r="D27" s="15"/>
      <c r="E27" s="9">
        <f>April!E27+D27</f>
        <v>0</v>
      </c>
      <c r="F27" s="16"/>
      <c r="G27" s="9">
        <f>April!G27+F27</f>
        <v>0</v>
      </c>
      <c r="H27" s="17"/>
      <c r="I27" s="9">
        <f>April!I27+H27</f>
        <v>0</v>
      </c>
      <c r="J27" s="18"/>
      <c r="K27" s="9">
        <f>April!K27+J27</f>
        <v>0</v>
      </c>
      <c r="L27" s="19"/>
      <c r="M27" s="9">
        <f>April!M27+L27</f>
        <v>0</v>
      </c>
      <c r="N27" s="26"/>
      <c r="O27" s="9">
        <f>April!O27+N27</f>
        <v>0</v>
      </c>
      <c r="P27" s="20"/>
    </row>
    <row r="28" spans="1:16" ht="18" customHeight="1">
      <c r="A28" s="9" t="s">
        <v>27</v>
      </c>
      <c r="B28" s="14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26"/>
      <c r="O28" s="9">
        <f>April!O28+N28</f>
        <v>0</v>
      </c>
      <c r="P28" s="20"/>
    </row>
    <row r="29" spans="1:16" ht="18" customHeight="1">
      <c r="A29" s="9" t="s">
        <v>28</v>
      </c>
      <c r="B29" s="14">
        <v>124</v>
      </c>
      <c r="C29" s="9">
        <f>April!C29+B29</f>
        <v>1124</v>
      </c>
      <c r="D29" s="15"/>
      <c r="E29" s="9">
        <f>April!E29+D29</f>
        <v>0</v>
      </c>
      <c r="F29" s="16">
        <v>4</v>
      </c>
      <c r="G29" s="9">
        <f>April!G29+F29</f>
        <v>4</v>
      </c>
      <c r="H29" s="17"/>
      <c r="I29" s="9">
        <f>April!I29+H29</f>
        <v>0</v>
      </c>
      <c r="J29" s="18">
        <v>42</v>
      </c>
      <c r="K29" s="9">
        <f>April!K29+J29</f>
        <v>43</v>
      </c>
      <c r="L29" s="19"/>
      <c r="M29" s="9">
        <f>April!M29+L29</f>
        <v>0</v>
      </c>
      <c r="N29" s="26"/>
      <c r="O29" s="9">
        <f>April!O29+N29</f>
        <v>0</v>
      </c>
      <c r="P29" s="30" t="s">
        <v>82</v>
      </c>
    </row>
    <row r="30" spans="1:16" ht="18" customHeight="1">
      <c r="A30" s="9" t="s">
        <v>29</v>
      </c>
      <c r="B30" s="14"/>
      <c r="C30" s="9">
        <f>April!C30+B30</f>
        <v>0</v>
      </c>
      <c r="D30" s="15"/>
      <c r="E30" s="9">
        <f>April!E30+D30</f>
        <v>0</v>
      </c>
      <c r="F30" s="16"/>
      <c r="G30" s="9">
        <f>April!G30+F30</f>
        <v>0</v>
      </c>
      <c r="H30" s="17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26"/>
      <c r="O30" s="9">
        <f>April!O30+N30</f>
        <v>0</v>
      </c>
      <c r="P30" s="20"/>
    </row>
    <row r="31" spans="1:16" ht="18" customHeight="1">
      <c r="A31" s="9" t="s">
        <v>30</v>
      </c>
      <c r="B31" s="14">
        <v>18</v>
      </c>
      <c r="C31" s="9">
        <f>April!C31+B31</f>
        <v>18</v>
      </c>
      <c r="D31" s="15"/>
      <c r="E31" s="9">
        <f>April!E31+D31</f>
        <v>0</v>
      </c>
      <c r="F31" s="16"/>
      <c r="G31" s="9">
        <f>April!G31+F31</f>
        <v>0</v>
      </c>
      <c r="H31" s="17"/>
      <c r="I31" s="9">
        <f>April!I31+H31</f>
        <v>0</v>
      </c>
      <c r="J31" s="18"/>
      <c r="K31" s="9">
        <f>April!K31+J31</f>
        <v>1</v>
      </c>
      <c r="L31" s="19"/>
      <c r="M31" s="9">
        <f>April!M31+L31</f>
        <v>0</v>
      </c>
      <c r="N31" s="26"/>
      <c r="O31" s="9">
        <f>April!O31+N31</f>
        <v>0</v>
      </c>
      <c r="P31" s="20"/>
    </row>
    <row r="32" spans="1:16" ht="18" customHeight="1">
      <c r="A32" s="9" t="s">
        <v>31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26"/>
      <c r="O32" s="9">
        <f>April!O32+N32</f>
        <v>0</v>
      </c>
      <c r="P32" s="20"/>
    </row>
    <row r="33" spans="1:16" ht="18" customHeight="1">
      <c r="A33" s="9" t="s">
        <v>32</v>
      </c>
      <c r="B33" s="14">
        <v>10</v>
      </c>
      <c r="C33" s="9">
        <f>April!C33+B33</f>
        <v>10</v>
      </c>
      <c r="D33" s="15"/>
      <c r="E33" s="9">
        <f>April!E33+D33</f>
        <v>15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26"/>
      <c r="O33" s="9">
        <f>April!O33+N33</f>
        <v>0</v>
      </c>
      <c r="P33" s="20"/>
    </row>
    <row r="34" spans="1:16" ht="18" customHeight="1">
      <c r="A34" s="9" t="s">
        <v>33</v>
      </c>
      <c r="B34" s="14"/>
      <c r="C34" s="9">
        <f>April!C34+B34</f>
        <v>0</v>
      </c>
      <c r="D34" s="15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26"/>
      <c r="O34" s="9">
        <f>April!O34+N34</f>
        <v>0</v>
      </c>
      <c r="P34" s="20"/>
    </row>
    <row r="35" spans="1:16" ht="18" customHeight="1">
      <c r="A35" s="9" t="s">
        <v>34</v>
      </c>
      <c r="B35" s="14"/>
      <c r="C35" s="9">
        <f>April!C35+B35</f>
        <v>0</v>
      </c>
      <c r="D35" s="15"/>
      <c r="E35" s="9">
        <f>April!E35+D35</f>
        <v>0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26"/>
      <c r="O35" s="9">
        <f>April!O35+N35</f>
        <v>0</v>
      </c>
      <c r="P35" s="20"/>
    </row>
    <row r="36" spans="1:16" ht="18" customHeight="1">
      <c r="A36" s="9" t="s">
        <v>35</v>
      </c>
      <c r="B36" s="14"/>
      <c r="C36" s="9">
        <f>April!C36+B36</f>
        <v>38160</v>
      </c>
      <c r="D36" s="15"/>
      <c r="E36" s="9">
        <f>April!E36+D36</f>
        <v>0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26"/>
      <c r="O36" s="9">
        <f>April!O36+N36</f>
        <v>0</v>
      </c>
      <c r="P36" s="20"/>
    </row>
    <row r="37" spans="1:16" ht="18" customHeight="1">
      <c r="A37" s="9" t="s">
        <v>36</v>
      </c>
      <c r="B37" s="14"/>
      <c r="C37" s="9">
        <f>April!C37+B37</f>
        <v>0</v>
      </c>
      <c r="D37" s="15"/>
      <c r="E37" s="9">
        <f>April!E37+D37</f>
        <v>0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26"/>
      <c r="O37" s="9">
        <f>April!O37+N37</f>
        <v>0</v>
      </c>
      <c r="P37" s="20"/>
    </row>
    <row r="38" spans="1:16" ht="18" customHeight="1">
      <c r="A38" s="9" t="s">
        <v>37</v>
      </c>
      <c r="B38" s="14"/>
      <c r="C38" s="9">
        <f>April!C38+B38</f>
        <v>0</v>
      </c>
      <c r="D38" s="15"/>
      <c r="E38" s="9">
        <f>April!E38+D38</f>
        <v>35602</v>
      </c>
      <c r="F38" s="16"/>
      <c r="G38" s="9">
        <f>April!G38+F38</f>
        <v>0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26"/>
      <c r="O38" s="9">
        <f>April!O38+N38</f>
        <v>0</v>
      </c>
      <c r="P38" s="20"/>
    </row>
    <row r="39" spans="1:16" ht="18" customHeight="1">
      <c r="A39" s="9" t="s">
        <v>38</v>
      </c>
      <c r="B39" s="14"/>
      <c r="C39" s="9">
        <f>April!C39+B39</f>
        <v>0</v>
      </c>
      <c r="D39" s="15"/>
      <c r="E39" s="9">
        <f>April!E39+D39</f>
        <v>0</v>
      </c>
      <c r="F39" s="16"/>
      <c r="G39" s="9">
        <f>April!G39+F39</f>
        <v>0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26"/>
      <c r="O39" s="9">
        <f>April!O39+N39</f>
        <v>0</v>
      </c>
      <c r="P39" s="20"/>
    </row>
    <row r="40" spans="1:16" ht="18" customHeight="1">
      <c r="A40" s="9" t="s">
        <v>39</v>
      </c>
      <c r="B40" s="14"/>
      <c r="C40" s="9">
        <f>April!C40+B40</f>
        <v>0</v>
      </c>
      <c r="D40" s="15"/>
      <c r="E40" s="9">
        <f>April!E40+D40</f>
        <v>0</v>
      </c>
      <c r="F40" s="16"/>
      <c r="G40" s="9">
        <f>April!G40+F40</f>
        <v>0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26"/>
      <c r="O40" s="9">
        <f>April!O40+N40</f>
        <v>0</v>
      </c>
      <c r="P40" s="20"/>
    </row>
    <row r="41" spans="1:16" ht="18" customHeight="1">
      <c r="A41" s="9" t="s">
        <v>40</v>
      </c>
      <c r="B41" s="14"/>
      <c r="C41" s="9">
        <f>April!C41+B41</f>
        <v>0</v>
      </c>
      <c r="D41" s="15"/>
      <c r="E41" s="9">
        <f>April!E41+D41</f>
        <v>0</v>
      </c>
      <c r="F41" s="16"/>
      <c r="G41" s="9">
        <f>April!G41+F41</f>
        <v>0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26"/>
      <c r="O41" s="9">
        <f>April!O41+N41</f>
        <v>0</v>
      </c>
      <c r="P41" s="20"/>
    </row>
    <row r="42" spans="1:16" ht="18" customHeight="1">
      <c r="A42" s="9" t="s">
        <v>41</v>
      </c>
      <c r="B42" s="14"/>
      <c r="C42" s="9">
        <f>April!C42+B42</f>
        <v>0</v>
      </c>
      <c r="D42" s="15"/>
      <c r="E42" s="9">
        <f>April!E42+D42</f>
        <v>0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26"/>
      <c r="O42" s="9">
        <f>April!O42+N42</f>
        <v>0</v>
      </c>
      <c r="P42" s="20"/>
    </row>
    <row r="43" spans="1:16" ht="18" customHeight="1">
      <c r="A43" s="9" t="s">
        <v>42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26"/>
      <c r="O43" s="9">
        <f>April!O43+N43</f>
        <v>0</v>
      </c>
      <c r="P43" s="20"/>
    </row>
    <row r="44" spans="1:16" ht="18" customHeight="1">
      <c r="A44" s="9" t="s">
        <v>43</v>
      </c>
      <c r="B44" s="14"/>
      <c r="C44" s="9">
        <f>April!C44+B44</f>
        <v>0</v>
      </c>
      <c r="D44" s="15"/>
      <c r="E44" s="9">
        <f>April!E44+D44</f>
        <v>0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26"/>
      <c r="O44" s="9">
        <f>April!O44+N44</f>
        <v>0</v>
      </c>
      <c r="P44" s="20"/>
    </row>
    <row r="45" spans="1:16" ht="18" customHeight="1">
      <c r="A45" s="9" t="s">
        <v>44</v>
      </c>
      <c r="B45" s="14"/>
      <c r="C45" s="9">
        <f>April!C45+B45</f>
        <v>0</v>
      </c>
      <c r="D45" s="15"/>
      <c r="E45" s="9">
        <f>April!E45+D45</f>
        <v>0</v>
      </c>
      <c r="F45" s="16"/>
      <c r="G45" s="9">
        <f>April!G45+F45</f>
        <v>0</v>
      </c>
      <c r="H45" s="17"/>
      <c r="I45" s="9">
        <f>April!I45+H45</f>
        <v>0</v>
      </c>
      <c r="J45" s="18"/>
      <c r="K45" s="9">
        <f>April!K45+J45</f>
        <v>0</v>
      </c>
      <c r="L45" s="19"/>
      <c r="M45" s="9">
        <f>April!M45+L45</f>
        <v>0</v>
      </c>
      <c r="N45" s="26"/>
      <c r="O45" s="9">
        <f>April!O45+N45</f>
        <v>0</v>
      </c>
      <c r="P45" s="20"/>
    </row>
    <row r="46" spans="1:16" ht="18" customHeight="1">
      <c r="A46" s="9" t="s">
        <v>45</v>
      </c>
      <c r="B46" s="14"/>
      <c r="C46" s="9">
        <f>April!C46+B46</f>
        <v>0</v>
      </c>
      <c r="D46" s="15"/>
      <c r="E46" s="9">
        <f>April!E46+D46</f>
        <v>0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26"/>
      <c r="O46" s="9">
        <f>April!O46+N46</f>
        <v>0</v>
      </c>
      <c r="P46" s="20"/>
    </row>
    <row r="47" spans="1:16" ht="18" customHeight="1">
      <c r="A47" s="9" t="s">
        <v>46</v>
      </c>
      <c r="B47" s="14"/>
      <c r="C47" s="9">
        <f>April!C47+B47</f>
        <v>0</v>
      </c>
      <c r="D47" s="15"/>
      <c r="E47" s="9">
        <f>April!E47+D47</f>
        <v>0</v>
      </c>
      <c r="F47" s="16"/>
      <c r="G47" s="9">
        <f>April!G47+F47</f>
        <v>0</v>
      </c>
      <c r="H47" s="17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26"/>
      <c r="O47" s="9">
        <f>April!O47+N47</f>
        <v>0</v>
      </c>
      <c r="P47" s="20"/>
    </row>
    <row r="48" spans="1:16" ht="18" customHeight="1">
      <c r="A48" s="9" t="s">
        <v>47</v>
      </c>
      <c r="B48" s="14"/>
      <c r="C48" s="9">
        <f>April!C48+B48</f>
        <v>0</v>
      </c>
      <c r="D48" s="15"/>
      <c r="E48" s="9">
        <f>April!E48+D48</f>
        <v>0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26"/>
      <c r="O48" s="9">
        <f>April!O48+N48</f>
        <v>0</v>
      </c>
      <c r="P48" s="20"/>
    </row>
    <row r="49" spans="1:16" ht="18" customHeight="1">
      <c r="A49" s="9" t="s">
        <v>48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26"/>
      <c r="O49" s="9">
        <f>April!O49+N49</f>
        <v>0</v>
      </c>
      <c r="P49" s="20"/>
    </row>
    <row r="50" spans="1:16" ht="18" customHeight="1">
      <c r="A50" s="9" t="s">
        <v>49</v>
      </c>
      <c r="B50" s="14"/>
      <c r="C50" s="9">
        <f>April!C50+B50</f>
        <v>0</v>
      </c>
      <c r="D50" s="15"/>
      <c r="E50" s="9">
        <f>April!E50+D50</f>
        <v>0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26"/>
      <c r="O50" s="9">
        <f>April!O50+N50</f>
        <v>0</v>
      </c>
      <c r="P50" s="20"/>
    </row>
    <row r="51" spans="1:16" ht="18" customHeight="1">
      <c r="A51" s="9" t="s">
        <v>50</v>
      </c>
      <c r="B51" s="14"/>
      <c r="C51" s="9">
        <f>April!C51+B51</f>
        <v>0</v>
      </c>
      <c r="D51" s="15"/>
      <c r="E51" s="9">
        <f>April!E51+D51</f>
        <v>0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26"/>
      <c r="O51" s="9">
        <f>April!O51+N51</f>
        <v>0</v>
      </c>
      <c r="P51" s="20"/>
    </row>
    <row r="52" spans="1:16" ht="18" customHeight="1">
      <c r="A52" s="9" t="s">
        <v>51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26"/>
      <c r="O52" s="9">
        <f>April!O52+N52</f>
        <v>0</v>
      </c>
      <c r="P52" s="20"/>
    </row>
    <row r="53" spans="1:16" ht="18" customHeight="1">
      <c r="A53" s="9" t="s">
        <v>52</v>
      </c>
      <c r="B53" s="14"/>
      <c r="C53" s="9">
        <f>April!C53+B53</f>
        <v>0</v>
      </c>
      <c r="D53" s="15"/>
      <c r="E53" s="9">
        <f>April!E53+D53</f>
        <v>0</v>
      </c>
      <c r="F53" s="16"/>
      <c r="G53" s="9">
        <f>April!G53+F53</f>
        <v>3000</v>
      </c>
      <c r="H53" s="17"/>
      <c r="I53" s="9">
        <f>April!I53+H53</f>
        <v>0</v>
      </c>
      <c r="J53" s="18"/>
      <c r="K53" s="9">
        <f>April!K53+J53</f>
        <v>0</v>
      </c>
      <c r="L53" s="19"/>
      <c r="M53" s="9">
        <f>April!M53+L53</f>
        <v>0</v>
      </c>
      <c r="N53" s="26"/>
      <c r="O53" s="9">
        <f>April!O53+N53</f>
        <v>0</v>
      </c>
      <c r="P53" s="20"/>
    </row>
    <row r="54" spans="1:16" ht="18" customHeight="1" thickBot="1">
      <c r="A54" s="10" t="s">
        <v>53</v>
      </c>
      <c r="B54" s="14"/>
      <c r="C54" s="9">
        <f>April!C54+B54</f>
        <v>0</v>
      </c>
      <c r="D54" s="15"/>
      <c r="E54" s="9">
        <f>April!E54+D54</f>
        <v>0</v>
      </c>
      <c r="F54" s="16"/>
      <c r="G54" s="9">
        <f>April!G54+F54</f>
        <v>0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26"/>
      <c r="O54" s="9">
        <f>April!O54+N54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152</v>
      </c>
      <c r="C55" s="11"/>
      <c r="D55" s="11">
        <f>SUM(D5:D54)</f>
        <v>155100</v>
      </c>
      <c r="E55" s="11"/>
      <c r="F55" s="11">
        <f>SUM(F5:F54)</f>
        <v>145</v>
      </c>
      <c r="G55" s="11"/>
      <c r="H55" s="11">
        <f>SUM(H5:H54)</f>
        <v>0</v>
      </c>
      <c r="I55" s="11"/>
      <c r="J55" s="11">
        <f>SUM(J5:J54)</f>
        <v>42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April!C57+B55</f>
        <v>534915</v>
      </c>
      <c r="D57" s="11"/>
      <c r="E57" s="11">
        <f>April!E57+D55</f>
        <v>899629</v>
      </c>
      <c r="F57" s="11"/>
      <c r="G57" s="11">
        <f>April!G57+F55</f>
        <v>4129</v>
      </c>
      <c r="H57" s="11"/>
      <c r="I57" s="11">
        <f>April!I57+H55</f>
        <v>0</v>
      </c>
      <c r="J57" s="11"/>
      <c r="K57" s="11">
        <f>April!K57+J55</f>
        <v>44</v>
      </c>
      <c r="L57" s="11"/>
      <c r="M57" s="11">
        <f>April!M57+L55</f>
        <v>0</v>
      </c>
      <c r="N57" s="11"/>
      <c r="O57" s="11">
        <f>April!O57+N55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" sqref="A1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" width="9.00390625" style="2" customWidth="1"/>
    <col min="17" max="17" width="19.125" style="2" customWidth="1"/>
    <col min="18" max="18" width="20.12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63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May!C5+B5</f>
        <v>0</v>
      </c>
      <c r="D5" s="15"/>
      <c r="E5" s="9">
        <f>May!E5+D5</f>
        <v>0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26"/>
      <c r="O5" s="9">
        <f>May!O5+N5</f>
        <v>0</v>
      </c>
      <c r="P5" s="20"/>
    </row>
    <row r="6" spans="1:16" ht="18" customHeight="1">
      <c r="A6" s="9" t="s">
        <v>5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26"/>
      <c r="O6" s="9">
        <f>May!O6+N6</f>
        <v>0</v>
      </c>
      <c r="P6" s="20"/>
    </row>
    <row r="7" spans="1:16" ht="18" customHeight="1">
      <c r="A7" s="9" t="s">
        <v>6</v>
      </c>
      <c r="B7" s="14"/>
      <c r="C7" s="9">
        <f>May!C7+B7</f>
        <v>0</v>
      </c>
      <c r="D7" s="15"/>
      <c r="E7" s="9">
        <f>May!E7+D7</f>
        <v>0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26"/>
      <c r="O7" s="9">
        <f>May!O7+N7</f>
        <v>0</v>
      </c>
      <c r="P7" s="20"/>
    </row>
    <row r="8" spans="1:16" ht="18" customHeight="1">
      <c r="A8" s="9" t="s">
        <v>7</v>
      </c>
      <c r="B8" s="14"/>
      <c r="C8" s="9">
        <f>May!C8+B8</f>
        <v>0</v>
      </c>
      <c r="D8" s="15"/>
      <c r="E8" s="9">
        <f>May!E8+D8</f>
        <v>0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26"/>
      <c r="O8" s="9">
        <f>May!O8+N8</f>
        <v>0</v>
      </c>
      <c r="P8" s="20"/>
    </row>
    <row r="9" spans="1:16" ht="18" customHeight="1">
      <c r="A9" s="9" t="s">
        <v>8</v>
      </c>
      <c r="B9" s="14"/>
      <c r="C9" s="9">
        <f>May!C9+B9</f>
        <v>0</v>
      </c>
      <c r="D9" s="15"/>
      <c r="E9" s="9">
        <f>May!E9+D9</f>
        <v>0</v>
      </c>
      <c r="F9" s="16"/>
      <c r="G9" s="9">
        <f>May!G9+F9</f>
        <v>0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26"/>
      <c r="O9" s="9">
        <f>May!O9+N9</f>
        <v>0</v>
      </c>
      <c r="P9" s="20"/>
    </row>
    <row r="10" spans="1:16" ht="18" customHeight="1">
      <c r="A10" s="9" t="s">
        <v>9</v>
      </c>
      <c r="B10" s="14">
        <v>32500</v>
      </c>
      <c r="C10" s="9">
        <f>May!C10+B10</f>
        <v>75000</v>
      </c>
      <c r="D10" s="15">
        <v>140735</v>
      </c>
      <c r="E10" s="9">
        <f>May!E10+D10</f>
        <v>734227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26"/>
      <c r="O10" s="9">
        <f>May!O10+N10</f>
        <v>0</v>
      </c>
      <c r="P10" s="20"/>
    </row>
    <row r="11" spans="1:16" ht="18" customHeight="1">
      <c r="A11" s="9" t="s">
        <v>10</v>
      </c>
      <c r="B11" s="14"/>
      <c r="C11" s="9">
        <f>May!C11+B11</f>
        <v>0</v>
      </c>
      <c r="D11" s="15"/>
      <c r="E11" s="9">
        <f>May!E11+D11</f>
        <v>0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26"/>
      <c r="O11" s="9">
        <f>May!O11+N11</f>
        <v>0</v>
      </c>
      <c r="P11" s="20"/>
    </row>
    <row r="12" spans="1:16" ht="18" customHeight="1">
      <c r="A12" s="9" t="s">
        <v>11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26"/>
      <c r="O12" s="9">
        <f>May!O12+N12</f>
        <v>0</v>
      </c>
      <c r="P12" s="20"/>
    </row>
    <row r="13" spans="1:16" ht="18" customHeight="1">
      <c r="A13" s="9" t="s">
        <v>12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26"/>
      <c r="O13" s="9">
        <f>May!O13+N13</f>
        <v>0</v>
      </c>
      <c r="P13" s="20"/>
    </row>
    <row r="14" spans="1:16" ht="18" customHeight="1">
      <c r="A14" s="9" t="s">
        <v>13</v>
      </c>
      <c r="B14" s="14"/>
      <c r="C14" s="9">
        <f>May!C14+B14</f>
        <v>0</v>
      </c>
      <c r="D14" s="15"/>
      <c r="E14" s="9">
        <f>May!E14+D14</f>
        <v>0</v>
      </c>
      <c r="F14" s="16"/>
      <c r="G14" s="9">
        <f>May!G14+F14</f>
        <v>0</v>
      </c>
      <c r="H14" s="17"/>
      <c r="I14" s="9">
        <f>May!I14+H14</f>
        <v>0</v>
      </c>
      <c r="J14" s="18">
        <v>6</v>
      </c>
      <c r="K14" s="9">
        <f>May!K14+J14</f>
        <v>6</v>
      </c>
      <c r="L14" s="19"/>
      <c r="M14" s="9">
        <f>May!M14+L14</f>
        <v>0</v>
      </c>
      <c r="N14" s="26"/>
      <c r="O14" s="9">
        <f>May!O14+N14</f>
        <v>0</v>
      </c>
      <c r="P14" s="20" t="s">
        <v>83</v>
      </c>
    </row>
    <row r="15" spans="1:16" ht="18" customHeight="1">
      <c r="A15" s="9" t="s">
        <v>14</v>
      </c>
      <c r="B15" s="14"/>
      <c r="C15" s="9">
        <f>May!C15+B15</f>
        <v>0</v>
      </c>
      <c r="D15" s="15"/>
      <c r="E15" s="9">
        <f>May!E15+D15</f>
        <v>0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26"/>
      <c r="O15" s="9">
        <f>May!O15+N15</f>
        <v>0</v>
      </c>
      <c r="P15" s="20"/>
    </row>
    <row r="16" spans="1:16" ht="18" customHeight="1">
      <c r="A16" s="9" t="s">
        <v>15</v>
      </c>
      <c r="B16" s="14"/>
      <c r="C16" s="9">
        <f>May!C16+B16</f>
        <v>0</v>
      </c>
      <c r="D16" s="15"/>
      <c r="E16" s="9">
        <f>May!E16+D16</f>
        <v>270520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26"/>
      <c r="O16" s="9">
        <f>May!O16+N16</f>
        <v>0</v>
      </c>
      <c r="P16" s="20"/>
    </row>
    <row r="17" spans="1:16" ht="18" customHeight="1">
      <c r="A17" s="9" t="s">
        <v>16</v>
      </c>
      <c r="B17" s="14"/>
      <c r="C17" s="9">
        <f>May!C17+B17</f>
        <v>0</v>
      </c>
      <c r="D17" s="15"/>
      <c r="E17" s="9">
        <f>May!E17+D17</f>
        <v>0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26"/>
      <c r="O17" s="9">
        <f>May!O17+N17</f>
        <v>0</v>
      </c>
      <c r="P17" s="20"/>
    </row>
    <row r="18" spans="1:16" ht="18" customHeight="1">
      <c r="A18" s="9" t="s">
        <v>17</v>
      </c>
      <c r="B18" s="14"/>
      <c r="C18" s="9">
        <f>May!C18+B18</f>
        <v>269080</v>
      </c>
      <c r="D18" s="15"/>
      <c r="E18" s="9">
        <f>May!E18+D18</f>
        <v>0</v>
      </c>
      <c r="F18" s="16"/>
      <c r="G18" s="9">
        <f>May!G18+F18</f>
        <v>1125</v>
      </c>
      <c r="H18" s="17"/>
      <c r="I18" s="9">
        <f>May!I18+H18</f>
        <v>0</v>
      </c>
      <c r="J18" s="18"/>
      <c r="K18" s="9">
        <f>May!K18+J18</f>
        <v>0</v>
      </c>
      <c r="L18" s="19"/>
      <c r="M18" s="9">
        <f>May!M18+L18</f>
        <v>0</v>
      </c>
      <c r="N18" s="26"/>
      <c r="O18" s="9">
        <f>May!O18+N18</f>
        <v>0</v>
      </c>
      <c r="P18" s="20"/>
    </row>
    <row r="19" spans="1:16" ht="18" customHeight="1">
      <c r="A19" s="9" t="s">
        <v>18</v>
      </c>
      <c r="B19" s="14"/>
      <c r="C19" s="9">
        <f>May!C19+B19</f>
        <v>0</v>
      </c>
      <c r="D19" s="15"/>
      <c r="E19" s="9">
        <f>May!E19+D19</f>
        <v>0</v>
      </c>
      <c r="F19" s="16"/>
      <c r="G19" s="9">
        <f>May!G19+F19</f>
        <v>0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26"/>
      <c r="O19" s="9">
        <f>May!O19+N19</f>
        <v>0</v>
      </c>
      <c r="P19" s="20"/>
    </row>
    <row r="20" spans="1:16" ht="18" customHeight="1">
      <c r="A20" s="9" t="s">
        <v>19</v>
      </c>
      <c r="B20" s="14"/>
      <c r="C20" s="9">
        <f>May!C20+B20</f>
        <v>0</v>
      </c>
      <c r="D20" s="15"/>
      <c r="E20" s="9">
        <f>May!E20+D20</f>
        <v>0</v>
      </c>
      <c r="F20" s="16"/>
      <c r="G20" s="9">
        <f>May!G20+F20</f>
        <v>0</v>
      </c>
      <c r="H20" s="17"/>
      <c r="I20" s="9">
        <f>May!I20+H20</f>
        <v>0</v>
      </c>
      <c r="J20" s="18"/>
      <c r="K20" s="9">
        <f>May!K20+J20</f>
        <v>0</v>
      </c>
      <c r="L20" s="19"/>
      <c r="M20" s="9">
        <f>May!M20+L20</f>
        <v>0</v>
      </c>
      <c r="N20" s="26"/>
      <c r="O20" s="9">
        <f>May!O20+N20</f>
        <v>0</v>
      </c>
      <c r="P20" s="20"/>
    </row>
    <row r="21" spans="1:16" ht="18" customHeight="1">
      <c r="A21" s="9" t="s">
        <v>20</v>
      </c>
      <c r="B21" s="14"/>
      <c r="C21" s="9">
        <f>May!C21+B21</f>
        <v>23</v>
      </c>
      <c r="D21" s="15"/>
      <c r="E21" s="9">
        <f>May!E21+D21</f>
        <v>0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26"/>
      <c r="O21" s="9">
        <f>May!O21+N21</f>
        <v>0</v>
      </c>
      <c r="P21" s="20"/>
    </row>
    <row r="22" spans="1:16" ht="18" customHeight="1">
      <c r="A22" s="9" t="s">
        <v>21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26"/>
      <c r="O22" s="9">
        <f>May!O22+N22</f>
        <v>0</v>
      </c>
      <c r="P22" s="20"/>
    </row>
    <row r="23" spans="1:16" ht="18" customHeight="1">
      <c r="A23" s="9" t="s">
        <v>22</v>
      </c>
      <c r="B23" s="14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26"/>
      <c r="O23" s="9">
        <f>May!O23+N23</f>
        <v>0</v>
      </c>
      <c r="P23" s="20"/>
    </row>
    <row r="24" spans="1:16" ht="18" customHeight="1">
      <c r="A24" s="9" t="s">
        <v>23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26"/>
      <c r="O24" s="9">
        <f>May!O24+N24</f>
        <v>0</v>
      </c>
      <c r="P24" s="20"/>
    </row>
    <row r="25" spans="1:16" ht="18" customHeight="1">
      <c r="A25" s="9" t="s">
        <v>24</v>
      </c>
      <c r="B25" s="14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26"/>
      <c r="O25" s="9">
        <f>May!O25+N25</f>
        <v>0</v>
      </c>
      <c r="P25" s="20"/>
    </row>
    <row r="26" spans="1:16" ht="18" customHeight="1">
      <c r="A26" s="9" t="s">
        <v>25</v>
      </c>
      <c r="B26" s="14"/>
      <c r="C26" s="9">
        <f>May!C26+B26</f>
        <v>0</v>
      </c>
      <c r="D26" s="15"/>
      <c r="E26" s="9">
        <f>May!E26+D26</f>
        <v>0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26"/>
      <c r="O26" s="9">
        <f>May!O26+N26</f>
        <v>0</v>
      </c>
      <c r="P26" s="20"/>
    </row>
    <row r="27" spans="1:16" ht="18" customHeight="1">
      <c r="A27" s="9" t="s">
        <v>26</v>
      </c>
      <c r="B27" s="14"/>
      <c r="C27" s="9">
        <f>May!C27+B27</f>
        <v>184000</v>
      </c>
      <c r="D27" s="15"/>
      <c r="E27" s="9">
        <f>May!E27+D27</f>
        <v>0</v>
      </c>
      <c r="F27" s="16"/>
      <c r="G27" s="9">
        <f>May!G27+F27</f>
        <v>0</v>
      </c>
      <c r="H27" s="17"/>
      <c r="I27" s="9">
        <f>May!I27+H27</f>
        <v>0</v>
      </c>
      <c r="J27" s="18"/>
      <c r="K27" s="9">
        <f>May!K27+J27</f>
        <v>0</v>
      </c>
      <c r="L27" s="19"/>
      <c r="M27" s="9">
        <f>May!M27+L27</f>
        <v>0</v>
      </c>
      <c r="N27" s="26"/>
      <c r="O27" s="9">
        <f>May!O27+N27</f>
        <v>0</v>
      </c>
      <c r="P27" s="20"/>
    </row>
    <row r="28" spans="1:16" ht="18" customHeight="1">
      <c r="A28" s="9" t="s">
        <v>27</v>
      </c>
      <c r="B28" s="14"/>
      <c r="C28" s="9">
        <f>May!C28+B28</f>
        <v>0</v>
      </c>
      <c r="D28" s="15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26"/>
      <c r="O28" s="9">
        <f>May!O28+N28</f>
        <v>0</v>
      </c>
      <c r="P28" s="20"/>
    </row>
    <row r="29" spans="1:16" ht="18" customHeight="1">
      <c r="A29" s="9" t="s">
        <v>28</v>
      </c>
      <c r="B29" s="14"/>
      <c r="C29" s="9">
        <f>May!C29+B29</f>
        <v>1124</v>
      </c>
      <c r="D29" s="15"/>
      <c r="E29" s="9">
        <f>May!E29+D29</f>
        <v>0</v>
      </c>
      <c r="F29" s="16"/>
      <c r="G29" s="9">
        <f>May!G29+F29</f>
        <v>4</v>
      </c>
      <c r="H29" s="17"/>
      <c r="I29" s="9">
        <f>May!I29+H29</f>
        <v>0</v>
      </c>
      <c r="J29" s="18"/>
      <c r="K29" s="9">
        <f>May!K29+J29</f>
        <v>43</v>
      </c>
      <c r="L29" s="19"/>
      <c r="M29" s="9">
        <f>May!M29+L29</f>
        <v>0</v>
      </c>
      <c r="N29" s="26"/>
      <c r="O29" s="9">
        <f>May!O29+N29</f>
        <v>0</v>
      </c>
      <c r="P29" s="20"/>
    </row>
    <row r="30" spans="1:16" ht="18" customHeight="1">
      <c r="A30" s="9" t="s">
        <v>29</v>
      </c>
      <c r="B30" s="14"/>
      <c r="C30" s="9">
        <f>May!C30+B30</f>
        <v>0</v>
      </c>
      <c r="D30" s="15"/>
      <c r="E30" s="9">
        <f>May!E30+D30</f>
        <v>0</v>
      </c>
      <c r="F30" s="16"/>
      <c r="G30" s="9">
        <f>May!G30+F30</f>
        <v>0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26"/>
      <c r="O30" s="9">
        <f>May!O30+N30</f>
        <v>0</v>
      </c>
      <c r="P30" s="20"/>
    </row>
    <row r="31" spans="1:16" ht="18" customHeight="1">
      <c r="A31" s="9" t="s">
        <v>30</v>
      </c>
      <c r="B31" s="14"/>
      <c r="C31" s="9">
        <f>May!C31+B31</f>
        <v>18</v>
      </c>
      <c r="D31" s="15"/>
      <c r="E31" s="9">
        <f>May!E31+D31</f>
        <v>0</v>
      </c>
      <c r="F31" s="16"/>
      <c r="G31" s="9">
        <f>May!G31+F31</f>
        <v>0</v>
      </c>
      <c r="H31" s="17"/>
      <c r="I31" s="9">
        <f>May!I31+H31</f>
        <v>0</v>
      </c>
      <c r="J31" s="18"/>
      <c r="K31" s="9">
        <f>May!K31+J31</f>
        <v>1</v>
      </c>
      <c r="L31" s="19"/>
      <c r="M31" s="9">
        <f>May!M31+L31</f>
        <v>0</v>
      </c>
      <c r="N31" s="26"/>
      <c r="O31" s="9">
        <f>May!O31+N31</f>
        <v>0</v>
      </c>
      <c r="P31" s="20"/>
    </row>
    <row r="32" spans="1:16" ht="18" customHeight="1">
      <c r="A32" s="9" t="s">
        <v>31</v>
      </c>
      <c r="B32" s="14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26"/>
      <c r="O32" s="9">
        <f>May!O32+N32</f>
        <v>0</v>
      </c>
      <c r="P32" s="20"/>
    </row>
    <row r="33" spans="1:16" ht="18" customHeight="1">
      <c r="A33" s="9" t="s">
        <v>32</v>
      </c>
      <c r="B33" s="14"/>
      <c r="C33" s="9">
        <f>May!C33+B33</f>
        <v>10</v>
      </c>
      <c r="D33" s="15"/>
      <c r="E33" s="9">
        <f>May!E33+D33</f>
        <v>15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26"/>
      <c r="O33" s="9">
        <f>May!O33+N33</f>
        <v>0</v>
      </c>
      <c r="P33" s="20"/>
    </row>
    <row r="34" spans="1:16" ht="18" customHeight="1">
      <c r="A34" s="9" t="s">
        <v>33</v>
      </c>
      <c r="B34" s="14"/>
      <c r="C34" s="9">
        <f>May!C34+B34</f>
        <v>0</v>
      </c>
      <c r="D34" s="15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26"/>
      <c r="O34" s="9">
        <f>May!O34+N34</f>
        <v>0</v>
      </c>
      <c r="P34" s="20"/>
    </row>
    <row r="35" spans="1:16" ht="18" customHeight="1">
      <c r="A35" s="9" t="s">
        <v>34</v>
      </c>
      <c r="B35" s="14"/>
      <c r="C35" s="9">
        <f>May!C35+B35</f>
        <v>0</v>
      </c>
      <c r="D35" s="15"/>
      <c r="E35" s="9">
        <f>May!E35+D35</f>
        <v>0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26"/>
      <c r="O35" s="9">
        <f>May!O35+N35</f>
        <v>0</v>
      </c>
      <c r="P35" s="20"/>
    </row>
    <row r="36" spans="1:16" ht="18" customHeight="1">
      <c r="A36" s="9" t="s">
        <v>35</v>
      </c>
      <c r="B36" s="14"/>
      <c r="C36" s="9">
        <f>May!C36+B36</f>
        <v>38160</v>
      </c>
      <c r="D36" s="15"/>
      <c r="E36" s="9">
        <f>May!E36+D36</f>
        <v>0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26"/>
      <c r="O36" s="9">
        <f>May!O36+N36</f>
        <v>0</v>
      </c>
      <c r="P36" s="20"/>
    </row>
    <row r="37" spans="1:16" ht="18" customHeight="1">
      <c r="A37" s="9" t="s">
        <v>36</v>
      </c>
      <c r="B37" s="14"/>
      <c r="C37" s="9">
        <f>May!C37+B37</f>
        <v>0</v>
      </c>
      <c r="D37" s="15"/>
      <c r="E37" s="9">
        <f>May!E37+D37</f>
        <v>0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26"/>
      <c r="O37" s="9">
        <f>May!O37+N37</f>
        <v>0</v>
      </c>
      <c r="P37" s="20"/>
    </row>
    <row r="38" spans="1:16" ht="18" customHeight="1">
      <c r="A38" s="9" t="s">
        <v>37</v>
      </c>
      <c r="B38" s="14"/>
      <c r="C38" s="9">
        <f>May!C38+B38</f>
        <v>0</v>
      </c>
      <c r="D38" s="15"/>
      <c r="E38" s="9">
        <f>May!E38+D38</f>
        <v>35602</v>
      </c>
      <c r="F38" s="16"/>
      <c r="G38" s="9">
        <f>May!G38+F38</f>
        <v>0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26"/>
      <c r="O38" s="9">
        <f>May!O38+N38</f>
        <v>0</v>
      </c>
      <c r="P38" s="20"/>
    </row>
    <row r="39" spans="1:16" ht="18" customHeight="1">
      <c r="A39" s="9" t="s">
        <v>38</v>
      </c>
      <c r="B39" s="14"/>
      <c r="C39" s="9">
        <f>May!C39+B39</f>
        <v>0</v>
      </c>
      <c r="D39" s="15"/>
      <c r="E39" s="9">
        <f>May!E39+D39</f>
        <v>0</v>
      </c>
      <c r="F39" s="16"/>
      <c r="G39" s="9">
        <f>May!G39+F39</f>
        <v>0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26"/>
      <c r="O39" s="9">
        <f>May!O39+N39</f>
        <v>0</v>
      </c>
      <c r="P39" s="20"/>
    </row>
    <row r="40" spans="1:16" ht="18" customHeight="1">
      <c r="A40" s="9" t="s">
        <v>39</v>
      </c>
      <c r="B40" s="14"/>
      <c r="C40" s="9">
        <f>May!C40+B40</f>
        <v>0</v>
      </c>
      <c r="D40" s="15"/>
      <c r="E40" s="9">
        <f>May!E40+D40</f>
        <v>0</v>
      </c>
      <c r="F40" s="16"/>
      <c r="G40" s="9">
        <f>May!G40+F40</f>
        <v>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26"/>
      <c r="O40" s="9">
        <f>May!O40+N40</f>
        <v>0</v>
      </c>
      <c r="P40" s="20"/>
    </row>
    <row r="41" spans="1:16" ht="18" customHeight="1">
      <c r="A41" s="9" t="s">
        <v>40</v>
      </c>
      <c r="B41" s="14"/>
      <c r="C41" s="9">
        <f>May!C41+B41</f>
        <v>0</v>
      </c>
      <c r="D41" s="15"/>
      <c r="E41" s="9">
        <f>May!E41+D41</f>
        <v>0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26"/>
      <c r="O41" s="9">
        <f>May!O41+N41</f>
        <v>0</v>
      </c>
      <c r="P41" s="20"/>
    </row>
    <row r="42" spans="1:16" ht="18" customHeight="1">
      <c r="A42" s="9" t="s">
        <v>41</v>
      </c>
      <c r="B42" s="14"/>
      <c r="C42" s="9">
        <f>May!C42+B42</f>
        <v>0</v>
      </c>
      <c r="D42" s="15"/>
      <c r="E42" s="9">
        <f>May!E42+D42</f>
        <v>0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26"/>
      <c r="O42" s="9">
        <f>May!O42+N42</f>
        <v>0</v>
      </c>
      <c r="P42" s="20"/>
    </row>
    <row r="43" spans="1:16" ht="18" customHeight="1">
      <c r="A43" s="9" t="s">
        <v>42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26"/>
      <c r="O43" s="9">
        <f>May!O43+N43</f>
        <v>0</v>
      </c>
      <c r="P43" s="20"/>
    </row>
    <row r="44" spans="1:16" ht="18" customHeight="1">
      <c r="A44" s="9" t="s">
        <v>43</v>
      </c>
      <c r="B44" s="14"/>
      <c r="C44" s="9">
        <f>May!C44+B44</f>
        <v>0</v>
      </c>
      <c r="D44" s="15"/>
      <c r="E44" s="9">
        <f>May!E44+D44</f>
        <v>0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26"/>
      <c r="O44" s="9">
        <f>May!O44+N44</f>
        <v>0</v>
      </c>
      <c r="P44" s="20"/>
    </row>
    <row r="45" spans="1:16" ht="18" customHeight="1">
      <c r="A45" s="9" t="s">
        <v>44</v>
      </c>
      <c r="B45" s="14"/>
      <c r="C45" s="9">
        <f>May!C45+B45</f>
        <v>0</v>
      </c>
      <c r="D45" s="15"/>
      <c r="E45" s="9">
        <f>May!E45+D45</f>
        <v>0</v>
      </c>
      <c r="F45" s="16"/>
      <c r="G45" s="9">
        <f>May!G45+F45</f>
        <v>0</v>
      </c>
      <c r="H45" s="17"/>
      <c r="I45" s="9">
        <f>May!I45+H45</f>
        <v>0</v>
      </c>
      <c r="J45" s="18"/>
      <c r="K45" s="9">
        <f>May!K45+J45</f>
        <v>0</v>
      </c>
      <c r="L45" s="19"/>
      <c r="M45" s="9">
        <f>May!M45+L45</f>
        <v>0</v>
      </c>
      <c r="N45" s="26"/>
      <c r="O45" s="9">
        <f>May!O45+N45</f>
        <v>0</v>
      </c>
      <c r="P45" s="20"/>
    </row>
    <row r="46" spans="1:16" ht="18" customHeight="1">
      <c r="A46" s="9" t="s">
        <v>45</v>
      </c>
      <c r="B46" s="14"/>
      <c r="C46" s="9">
        <f>May!C46+B46</f>
        <v>0</v>
      </c>
      <c r="D46" s="15"/>
      <c r="E46" s="9">
        <f>May!E46+D46</f>
        <v>0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26"/>
      <c r="O46" s="9">
        <f>May!O45+N45</f>
        <v>0</v>
      </c>
      <c r="P46" s="20"/>
    </row>
    <row r="47" spans="1:16" ht="18" customHeight="1">
      <c r="A47" s="9" t="s">
        <v>46</v>
      </c>
      <c r="B47" s="14"/>
      <c r="C47" s="9">
        <f>May!C47+B47</f>
        <v>0</v>
      </c>
      <c r="D47" s="15"/>
      <c r="E47" s="9">
        <f>May!E47+D47</f>
        <v>0</v>
      </c>
      <c r="F47" s="16"/>
      <c r="G47" s="9">
        <f>May!G47+F47</f>
        <v>0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26"/>
      <c r="O47" s="9">
        <f>May!O47+N47</f>
        <v>0</v>
      </c>
      <c r="P47" s="20"/>
    </row>
    <row r="48" spans="1:16" ht="18" customHeight="1">
      <c r="A48" s="9" t="s">
        <v>47</v>
      </c>
      <c r="B48" s="14"/>
      <c r="C48" s="9">
        <f>May!C48+B48</f>
        <v>0</v>
      </c>
      <c r="D48" s="15"/>
      <c r="E48" s="9">
        <f>May!E48+D48</f>
        <v>0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26"/>
      <c r="O48" s="9">
        <f>May!O48+N48</f>
        <v>0</v>
      </c>
      <c r="P48" s="20"/>
    </row>
    <row r="49" spans="1:16" ht="18" customHeight="1">
      <c r="A49" s="9" t="s">
        <v>48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26"/>
      <c r="O49" s="9">
        <f>May!O49+N49</f>
        <v>0</v>
      </c>
      <c r="P49" s="20"/>
    </row>
    <row r="50" spans="1:16" ht="18" customHeight="1">
      <c r="A50" s="9" t="s">
        <v>49</v>
      </c>
      <c r="B50" s="14"/>
      <c r="C50" s="9">
        <f>May!C50+B50</f>
        <v>0</v>
      </c>
      <c r="D50" s="15"/>
      <c r="E50" s="9">
        <f>May!E50+D50</f>
        <v>0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26"/>
      <c r="O50" s="9">
        <f>May!O50+N50</f>
        <v>0</v>
      </c>
      <c r="P50" s="20"/>
    </row>
    <row r="51" spans="1:16" ht="18" customHeight="1">
      <c r="A51" s="9" t="s">
        <v>50</v>
      </c>
      <c r="B51" s="14"/>
      <c r="C51" s="9">
        <f>May!C51+B51</f>
        <v>0</v>
      </c>
      <c r="D51" s="15"/>
      <c r="E51" s="9">
        <f>May!E51+D51</f>
        <v>0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26"/>
      <c r="O51" s="9">
        <f>May!O51+N51</f>
        <v>0</v>
      </c>
      <c r="P51" s="20"/>
    </row>
    <row r="52" spans="1:16" ht="18" customHeight="1">
      <c r="A52" s="9" t="s">
        <v>51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26"/>
      <c r="O52" s="9">
        <f>May!O52+N52</f>
        <v>0</v>
      </c>
      <c r="P52" s="20"/>
    </row>
    <row r="53" spans="1:16" ht="18" customHeight="1">
      <c r="A53" s="9" t="s">
        <v>52</v>
      </c>
      <c r="B53" s="14"/>
      <c r="C53" s="9">
        <f>May!C53+B53</f>
        <v>0</v>
      </c>
      <c r="D53" s="15"/>
      <c r="E53" s="9">
        <f>May!E53+D53</f>
        <v>0</v>
      </c>
      <c r="F53" s="16"/>
      <c r="G53" s="9">
        <f>May!G53+F53</f>
        <v>3000</v>
      </c>
      <c r="H53" s="17"/>
      <c r="I53" s="9">
        <f>May!I53+H53</f>
        <v>0</v>
      </c>
      <c r="J53" s="18"/>
      <c r="K53" s="9">
        <f>May!K53+J53</f>
        <v>0</v>
      </c>
      <c r="L53" s="19"/>
      <c r="M53" s="9">
        <f>May!M53+L53</f>
        <v>0</v>
      </c>
      <c r="N53" s="26"/>
      <c r="O53" s="9">
        <f>May!O53+N53</f>
        <v>0</v>
      </c>
      <c r="P53" s="20"/>
    </row>
    <row r="54" spans="1:16" ht="18" customHeight="1" thickBot="1">
      <c r="A54" s="10" t="s">
        <v>53</v>
      </c>
      <c r="B54" s="14"/>
      <c r="C54" s="9">
        <f>May!C54+B54</f>
        <v>0</v>
      </c>
      <c r="D54" s="15"/>
      <c r="E54" s="9">
        <f>May!E54+D54</f>
        <v>0</v>
      </c>
      <c r="F54" s="16"/>
      <c r="G54" s="9">
        <f>May!G54+F54</f>
        <v>0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26"/>
      <c r="O54" s="9">
        <f>May!O54+N54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32500</v>
      </c>
      <c r="C55" s="11"/>
      <c r="D55" s="11">
        <f>SUM(D5:D54)</f>
        <v>140735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6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May!C57+B55</f>
        <v>567415</v>
      </c>
      <c r="D57" s="11"/>
      <c r="E57" s="11">
        <f>May!E57+D55</f>
        <v>1040364</v>
      </c>
      <c r="F57" s="11"/>
      <c r="G57" s="11">
        <f>May!G57+F55</f>
        <v>4129</v>
      </c>
      <c r="H57" s="11"/>
      <c r="I57" s="11">
        <f>May!I57+H55</f>
        <v>0</v>
      </c>
      <c r="J57" s="11"/>
      <c r="K57" s="11">
        <f>May!K57+J55</f>
        <v>50</v>
      </c>
      <c r="L57" s="11"/>
      <c r="M57" s="11">
        <f>May!M57+L55</f>
        <v>0</v>
      </c>
      <c r="N57" s="11"/>
      <c r="O57" s="11">
        <f>May!O57+N55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875" style="2" bestFit="1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76</v>
      </c>
      <c r="H1" s="2" t="s">
        <v>64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June!C5+B5</f>
        <v>0</v>
      </c>
      <c r="D5" s="15"/>
      <c r="E5" s="9">
        <f>June!E5+D5</f>
        <v>0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26"/>
      <c r="O5" s="9">
        <f>June!O5+N5</f>
        <v>0</v>
      </c>
      <c r="P5" s="20"/>
    </row>
    <row r="6" spans="1:16" ht="18" customHeight="1">
      <c r="A6" s="9" t="s">
        <v>5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26"/>
      <c r="O6" s="9">
        <f>June!O6+N6</f>
        <v>0</v>
      </c>
      <c r="P6" s="20"/>
    </row>
    <row r="7" spans="1:16" ht="18" customHeight="1">
      <c r="A7" s="9" t="s">
        <v>6</v>
      </c>
      <c r="B7" s="14"/>
      <c r="C7" s="9">
        <f>June!C7+B7</f>
        <v>0</v>
      </c>
      <c r="D7" s="15"/>
      <c r="E7" s="9">
        <f>June!E7+D7</f>
        <v>0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26"/>
      <c r="O7" s="9">
        <f>June!O7+N7</f>
        <v>0</v>
      </c>
      <c r="P7" s="20"/>
    </row>
    <row r="8" spans="1:16" ht="18" customHeight="1">
      <c r="A8" s="9" t="s">
        <v>7</v>
      </c>
      <c r="B8" s="14"/>
      <c r="C8" s="9">
        <f>June!C8+B8</f>
        <v>0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26"/>
      <c r="O8" s="9">
        <f>June!O8+N8</f>
        <v>0</v>
      </c>
      <c r="P8" s="20"/>
    </row>
    <row r="9" spans="1:16" ht="18" customHeight="1">
      <c r="A9" s="9" t="s">
        <v>8</v>
      </c>
      <c r="B9" s="14"/>
      <c r="C9" s="9">
        <f>June!C9+B9</f>
        <v>0</v>
      </c>
      <c r="D9" s="15"/>
      <c r="E9" s="9">
        <f>June!E9+D9</f>
        <v>0</v>
      </c>
      <c r="F9" s="16"/>
      <c r="G9" s="9">
        <f>June!G9+F9</f>
        <v>0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26"/>
      <c r="O9" s="9">
        <f>June!O9+N9</f>
        <v>0</v>
      </c>
      <c r="P9" s="20"/>
    </row>
    <row r="10" spans="1:16" ht="18" customHeight="1">
      <c r="A10" s="9" t="s">
        <v>9</v>
      </c>
      <c r="B10" s="14">
        <v>13270</v>
      </c>
      <c r="C10" s="9">
        <f>June!C10+B10</f>
        <v>88270</v>
      </c>
      <c r="D10" s="15">
        <v>163035</v>
      </c>
      <c r="E10" s="9">
        <f>June!E10+June!D10</f>
        <v>874962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26"/>
      <c r="O10" s="9">
        <f>June!O10+N10</f>
        <v>0</v>
      </c>
      <c r="P10" s="20"/>
    </row>
    <row r="11" spans="1:16" ht="18" customHeight="1">
      <c r="A11" s="9" t="s">
        <v>10</v>
      </c>
      <c r="B11" s="14"/>
      <c r="C11" s="9">
        <f>June!C11+B11</f>
        <v>0</v>
      </c>
      <c r="D11" s="15"/>
      <c r="E11" s="9">
        <f>June!E11+D11</f>
        <v>0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26"/>
      <c r="O11" s="9">
        <f>June!O11+N11</f>
        <v>0</v>
      </c>
      <c r="P11" s="20"/>
    </row>
    <row r="12" spans="1:16" ht="18" customHeight="1">
      <c r="A12" s="9" t="s">
        <v>11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26"/>
      <c r="O12" s="9">
        <f>June!O12+N12</f>
        <v>0</v>
      </c>
      <c r="P12" s="20"/>
    </row>
    <row r="13" spans="1:16" ht="18" customHeight="1">
      <c r="A13" s="9" t="s">
        <v>12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26"/>
      <c r="O13" s="9">
        <f>June!O13+N13</f>
        <v>0</v>
      </c>
      <c r="P13" s="20"/>
    </row>
    <row r="14" spans="1:16" ht="18" customHeight="1">
      <c r="A14" s="9" t="s">
        <v>13</v>
      </c>
      <c r="B14" s="14"/>
      <c r="C14" s="9">
        <f>June!C14+B14</f>
        <v>0</v>
      </c>
      <c r="D14" s="15"/>
      <c r="E14" s="9">
        <f>June!E14+D14</f>
        <v>0</v>
      </c>
      <c r="F14" s="16"/>
      <c r="G14" s="9">
        <f>June!G14+F14</f>
        <v>0</v>
      </c>
      <c r="H14" s="17"/>
      <c r="I14" s="9">
        <f>June!I14+H14</f>
        <v>0</v>
      </c>
      <c r="J14" s="18">
        <v>5</v>
      </c>
      <c r="K14" s="9">
        <f>June!K14+J14</f>
        <v>11</v>
      </c>
      <c r="L14" s="19"/>
      <c r="M14" s="9">
        <f>June!M14+L14</f>
        <v>0</v>
      </c>
      <c r="N14" s="26"/>
      <c r="O14" s="9">
        <f>June!O14+N14</f>
        <v>0</v>
      </c>
      <c r="P14" s="20" t="s">
        <v>83</v>
      </c>
    </row>
    <row r="15" spans="1:16" ht="18" customHeight="1">
      <c r="A15" s="9" t="s">
        <v>14</v>
      </c>
      <c r="B15" s="14"/>
      <c r="C15" s="9">
        <f>June!C15+B15</f>
        <v>0</v>
      </c>
      <c r="D15" s="15"/>
      <c r="E15" s="9">
        <f>June!E15+D15</f>
        <v>0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26"/>
      <c r="O15" s="9">
        <f>June!O15+N15</f>
        <v>0</v>
      </c>
      <c r="P15" s="20"/>
    </row>
    <row r="16" spans="1:16" ht="18" customHeight="1">
      <c r="A16" s="9" t="s">
        <v>15</v>
      </c>
      <c r="B16" s="14"/>
      <c r="C16" s="9">
        <f>June!C16+B16</f>
        <v>0</v>
      </c>
      <c r="D16" s="15"/>
      <c r="E16" s="9">
        <f>June!E16+D16</f>
        <v>270520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26"/>
      <c r="O16" s="9">
        <f>June!O16+N16</f>
        <v>0</v>
      </c>
      <c r="P16" s="20"/>
    </row>
    <row r="17" spans="1:16" ht="18" customHeight="1">
      <c r="A17" s="9" t="s">
        <v>16</v>
      </c>
      <c r="B17" s="14"/>
      <c r="C17" s="9">
        <f>June!C17+B17</f>
        <v>0</v>
      </c>
      <c r="D17" s="15"/>
      <c r="E17" s="9">
        <f>June!E17+D17</f>
        <v>0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26"/>
      <c r="O17" s="9">
        <f>June!O17+N17</f>
        <v>0</v>
      </c>
      <c r="P17" s="20"/>
    </row>
    <row r="18" spans="1:16" ht="18" customHeight="1">
      <c r="A18" s="9" t="s">
        <v>17</v>
      </c>
      <c r="B18" s="14"/>
      <c r="C18" s="9">
        <f>June!C18+B18</f>
        <v>269080</v>
      </c>
      <c r="D18" s="15"/>
      <c r="E18" s="9">
        <f>June!E18+D18</f>
        <v>0</v>
      </c>
      <c r="F18" s="16"/>
      <c r="G18" s="9">
        <f>June!G18+F18</f>
        <v>1125</v>
      </c>
      <c r="H18" s="17"/>
      <c r="I18" s="9">
        <f>June!I18+H18</f>
        <v>0</v>
      </c>
      <c r="J18" s="18"/>
      <c r="K18" s="9">
        <f>June!K18+J18</f>
        <v>0</v>
      </c>
      <c r="L18" s="19"/>
      <c r="M18" s="9">
        <f>June!M18+L18</f>
        <v>0</v>
      </c>
      <c r="N18" s="26"/>
      <c r="O18" s="9">
        <f>June!O18+N18</f>
        <v>0</v>
      </c>
      <c r="P18" s="20"/>
    </row>
    <row r="19" spans="1:16" ht="18" customHeight="1">
      <c r="A19" s="9" t="s">
        <v>18</v>
      </c>
      <c r="B19" s="14">
        <v>20000</v>
      </c>
      <c r="C19" s="9">
        <f>June!C19+B19</f>
        <v>20000</v>
      </c>
      <c r="D19" s="15"/>
      <c r="E19" s="9">
        <f>June!E19+D19</f>
        <v>0</v>
      </c>
      <c r="F19" s="16"/>
      <c r="G19" s="9">
        <f>June!G19+F19</f>
        <v>0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26"/>
      <c r="O19" s="9">
        <f>June!O19+N19</f>
        <v>0</v>
      </c>
      <c r="P19" s="20"/>
    </row>
    <row r="20" spans="1:16" ht="18" customHeight="1">
      <c r="A20" s="9" t="s">
        <v>19</v>
      </c>
      <c r="B20" s="14"/>
      <c r="C20" s="9">
        <f>June!C20+B20</f>
        <v>0</v>
      </c>
      <c r="D20" s="15"/>
      <c r="E20" s="9">
        <f>June!E20+D20</f>
        <v>0</v>
      </c>
      <c r="F20" s="16"/>
      <c r="G20" s="9">
        <f>June!G20+F20</f>
        <v>0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26"/>
      <c r="O20" s="9">
        <f>June!O20+N20</f>
        <v>0</v>
      </c>
      <c r="P20" s="20"/>
    </row>
    <row r="21" spans="1:16" ht="18" customHeight="1">
      <c r="A21" s="9" t="s">
        <v>20</v>
      </c>
      <c r="B21" s="14"/>
      <c r="C21" s="9">
        <f>June!C21+B21</f>
        <v>23</v>
      </c>
      <c r="D21" s="15"/>
      <c r="E21" s="9">
        <f>June!E21+D21</f>
        <v>0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26"/>
      <c r="O21" s="9">
        <f>June!O21+N21</f>
        <v>0</v>
      </c>
      <c r="P21" s="20"/>
    </row>
    <row r="22" spans="1:16" ht="18" customHeight="1">
      <c r="A22" s="9" t="s">
        <v>21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26"/>
      <c r="O22" s="9">
        <f>June!O22+N22</f>
        <v>0</v>
      </c>
      <c r="P22" s="20"/>
    </row>
    <row r="23" spans="1:16" ht="18" customHeight="1">
      <c r="A23" s="9" t="s">
        <v>22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26"/>
      <c r="O23" s="9">
        <f>June!O23+N23</f>
        <v>0</v>
      </c>
      <c r="P23" s="20"/>
    </row>
    <row r="24" spans="1:16" ht="18" customHeight="1">
      <c r="A24" s="9" t="s">
        <v>23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26"/>
      <c r="O24" s="9">
        <f>June!O24+N24</f>
        <v>0</v>
      </c>
      <c r="P24" s="20"/>
    </row>
    <row r="25" spans="1:16" ht="18" customHeight="1">
      <c r="A25" s="9" t="s">
        <v>24</v>
      </c>
      <c r="B25" s="14"/>
      <c r="C25" s="9">
        <f>June!C25+B25</f>
        <v>0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26"/>
      <c r="O25" s="9">
        <f>June!O25+N25</f>
        <v>0</v>
      </c>
      <c r="P25" s="20"/>
    </row>
    <row r="26" spans="1:16" ht="18" customHeight="1">
      <c r="A26" s="9" t="s">
        <v>25</v>
      </c>
      <c r="B26" s="14"/>
      <c r="C26" s="9">
        <f>June!C26+B26</f>
        <v>0</v>
      </c>
      <c r="D26" s="15"/>
      <c r="E26" s="9">
        <f>June!E26+D26</f>
        <v>0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26"/>
      <c r="O26" s="9">
        <f>June!O26+N26</f>
        <v>0</v>
      </c>
      <c r="P26" s="20"/>
    </row>
    <row r="27" spans="1:16" ht="18" customHeight="1">
      <c r="A27" s="9" t="s">
        <v>26</v>
      </c>
      <c r="B27" s="14"/>
      <c r="C27" s="9">
        <f>June!C27+B27</f>
        <v>184000</v>
      </c>
      <c r="D27" s="15"/>
      <c r="E27" s="9">
        <f>June!E27+D27</f>
        <v>0</v>
      </c>
      <c r="F27" s="16"/>
      <c r="G27" s="9">
        <f>June!G27+F27</f>
        <v>0</v>
      </c>
      <c r="H27" s="17"/>
      <c r="I27" s="9">
        <f>June!I27+H27</f>
        <v>0</v>
      </c>
      <c r="J27" s="18">
        <v>1</v>
      </c>
      <c r="K27" s="9">
        <f>June!K27+J27</f>
        <v>1</v>
      </c>
      <c r="L27" s="19"/>
      <c r="M27" s="9">
        <f>June!M27+L27</f>
        <v>0</v>
      </c>
      <c r="N27" s="26"/>
      <c r="O27" s="9">
        <f>June!O27+N27</f>
        <v>0</v>
      </c>
      <c r="P27" s="20" t="s">
        <v>84</v>
      </c>
    </row>
    <row r="28" spans="1:16" ht="18" customHeight="1">
      <c r="A28" s="9" t="s">
        <v>27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26"/>
      <c r="O28" s="9">
        <f>June!O28+N28</f>
        <v>0</v>
      </c>
      <c r="P28" s="20"/>
    </row>
    <row r="29" spans="1:16" ht="18" customHeight="1">
      <c r="A29" s="9" t="s">
        <v>28</v>
      </c>
      <c r="B29" s="14"/>
      <c r="C29" s="9">
        <f>June!C29+B29</f>
        <v>1124</v>
      </c>
      <c r="D29" s="15"/>
      <c r="E29" s="9">
        <f>June!E29+D29</f>
        <v>0</v>
      </c>
      <c r="F29" s="16"/>
      <c r="G29" s="9">
        <f>June!G29+F29</f>
        <v>4</v>
      </c>
      <c r="H29" s="17"/>
      <c r="I29" s="9">
        <f>June!I29+H29</f>
        <v>0</v>
      </c>
      <c r="J29" s="18"/>
      <c r="K29" s="9">
        <f>June!K29+J29</f>
        <v>43</v>
      </c>
      <c r="L29" s="19"/>
      <c r="M29" s="9">
        <f>June!M29+L29</f>
        <v>0</v>
      </c>
      <c r="N29" s="26"/>
      <c r="O29" s="9">
        <f>June!O29+N29</f>
        <v>0</v>
      </c>
      <c r="P29" s="20"/>
    </row>
    <row r="30" spans="1:16" ht="18" customHeight="1">
      <c r="A30" s="9" t="s">
        <v>29</v>
      </c>
      <c r="B30" s="14"/>
      <c r="C30" s="9">
        <f>June!C30+B30</f>
        <v>0</v>
      </c>
      <c r="D30" s="15"/>
      <c r="E30" s="9">
        <f>June!E30+D30</f>
        <v>0</v>
      </c>
      <c r="F30" s="16"/>
      <c r="G30" s="9">
        <f>June!G30+F30</f>
        <v>0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26"/>
      <c r="O30" s="9">
        <f>June!O30+N30</f>
        <v>0</v>
      </c>
      <c r="P30" s="20"/>
    </row>
    <row r="31" spans="1:16" ht="18" customHeight="1">
      <c r="A31" s="9" t="s">
        <v>30</v>
      </c>
      <c r="B31" s="14"/>
      <c r="C31" s="9">
        <f>June!C31+B31</f>
        <v>18</v>
      </c>
      <c r="D31" s="15"/>
      <c r="E31" s="9">
        <f>June!E31+D31</f>
        <v>0</v>
      </c>
      <c r="F31" s="16"/>
      <c r="G31" s="9">
        <f>June!G31+F31</f>
        <v>0</v>
      </c>
      <c r="H31" s="17"/>
      <c r="I31" s="9">
        <f>June!I31+H31</f>
        <v>0</v>
      </c>
      <c r="J31" s="18"/>
      <c r="K31" s="9">
        <f>June!K31+J31</f>
        <v>1</v>
      </c>
      <c r="L31" s="19"/>
      <c r="M31" s="9">
        <f>June!M31+L31</f>
        <v>0</v>
      </c>
      <c r="N31" s="26"/>
      <c r="O31" s="9">
        <f>June!O31+N31</f>
        <v>0</v>
      </c>
      <c r="P31" s="20"/>
    </row>
    <row r="32" spans="1:16" ht="18" customHeight="1">
      <c r="A32" s="9" t="s">
        <v>31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26"/>
      <c r="O32" s="9">
        <f>June!O32+N32</f>
        <v>0</v>
      </c>
      <c r="P32" s="20"/>
    </row>
    <row r="33" spans="1:16" ht="18" customHeight="1">
      <c r="A33" s="9" t="s">
        <v>32</v>
      </c>
      <c r="B33" s="14"/>
      <c r="C33" s="9">
        <f>June!C33+B33</f>
        <v>10</v>
      </c>
      <c r="D33" s="15"/>
      <c r="E33" s="9">
        <f>June!E33+D33</f>
        <v>15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26"/>
      <c r="O33" s="9">
        <f>June!O33+N33</f>
        <v>0</v>
      </c>
      <c r="P33" s="20"/>
    </row>
    <row r="34" spans="1:16" ht="18" customHeight="1">
      <c r="A34" s="9" t="s">
        <v>33</v>
      </c>
      <c r="B34" s="14"/>
      <c r="C34" s="9">
        <f>June!C34+B34</f>
        <v>0</v>
      </c>
      <c r="D34" s="15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26"/>
      <c r="O34" s="9">
        <f>June!O34+N34</f>
        <v>0</v>
      </c>
      <c r="P34" s="20"/>
    </row>
    <row r="35" spans="1:16" ht="18" customHeight="1">
      <c r="A35" s="9" t="s">
        <v>34</v>
      </c>
      <c r="B35" s="14"/>
      <c r="C35" s="9">
        <f>June!C35+B35</f>
        <v>0</v>
      </c>
      <c r="D35" s="15"/>
      <c r="E35" s="9">
        <f>June!E35+D35</f>
        <v>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26"/>
      <c r="O35" s="9">
        <f>June!O35+N35</f>
        <v>0</v>
      </c>
      <c r="P35" s="20"/>
    </row>
    <row r="36" spans="1:16" ht="18" customHeight="1">
      <c r="A36" s="9" t="s">
        <v>35</v>
      </c>
      <c r="B36" s="14"/>
      <c r="C36" s="9">
        <f>June!C36+B36</f>
        <v>38160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26"/>
      <c r="O36" s="9">
        <f>June!O36+N36</f>
        <v>0</v>
      </c>
      <c r="P36" s="20"/>
    </row>
    <row r="37" spans="1:16" ht="18" customHeight="1">
      <c r="A37" s="9" t="s">
        <v>36</v>
      </c>
      <c r="B37" s="14"/>
      <c r="C37" s="9">
        <f>June!C37+B37</f>
        <v>0</v>
      </c>
      <c r="D37" s="15"/>
      <c r="E37" s="9">
        <f>June!E37+D37</f>
        <v>0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26"/>
      <c r="O37" s="9">
        <f>June!O37+N37</f>
        <v>0</v>
      </c>
      <c r="P37" s="20"/>
    </row>
    <row r="38" spans="1:16" ht="18" customHeight="1">
      <c r="A38" s="9" t="s">
        <v>37</v>
      </c>
      <c r="B38" s="14"/>
      <c r="C38" s="9">
        <f>June!C38+B38</f>
        <v>0</v>
      </c>
      <c r="D38" s="15"/>
      <c r="E38" s="9">
        <f>June!E38+D38</f>
        <v>35602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26"/>
      <c r="O38" s="9">
        <f>June!O38+N38</f>
        <v>0</v>
      </c>
      <c r="P38" s="20"/>
    </row>
    <row r="39" spans="1:16" ht="18" customHeight="1">
      <c r="A39" s="9" t="s">
        <v>38</v>
      </c>
      <c r="B39" s="14"/>
      <c r="C39" s="9">
        <f>June!C39+B39</f>
        <v>0</v>
      </c>
      <c r="D39" s="15"/>
      <c r="E39" s="9">
        <f>June!E39+D39</f>
        <v>0</v>
      </c>
      <c r="F39" s="16"/>
      <c r="G39" s="9">
        <f>June!G39+F39</f>
        <v>0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26"/>
      <c r="O39" s="9">
        <f>June!O39+N39</f>
        <v>0</v>
      </c>
      <c r="P39" s="20"/>
    </row>
    <row r="40" spans="1:16" ht="18" customHeight="1">
      <c r="A40" s="9" t="s">
        <v>39</v>
      </c>
      <c r="B40" s="14"/>
      <c r="C40" s="9">
        <f>June!C40+B40</f>
        <v>0</v>
      </c>
      <c r="D40" s="15"/>
      <c r="E40" s="9">
        <f>June!E40+D40</f>
        <v>0</v>
      </c>
      <c r="F40" s="16"/>
      <c r="G40" s="9">
        <f>June!G40+F40</f>
        <v>0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26"/>
      <c r="O40" s="9">
        <f>June!O40+N40</f>
        <v>0</v>
      </c>
      <c r="P40" s="20"/>
    </row>
    <row r="41" spans="1:16" ht="18" customHeight="1">
      <c r="A41" s="9" t="s">
        <v>40</v>
      </c>
      <c r="B41" s="14"/>
      <c r="C41" s="9">
        <f>June!C41+B41</f>
        <v>0</v>
      </c>
      <c r="D41" s="15"/>
      <c r="E41" s="9">
        <f>June!E41+D41</f>
        <v>0</v>
      </c>
      <c r="F41" s="16"/>
      <c r="G41" s="9">
        <f>June!G41+F41</f>
        <v>0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26"/>
      <c r="O41" s="9">
        <f>June!O41+N41</f>
        <v>0</v>
      </c>
      <c r="P41" s="20"/>
    </row>
    <row r="42" spans="1:16" ht="18" customHeight="1">
      <c r="A42" s="9" t="s">
        <v>41</v>
      </c>
      <c r="B42" s="14"/>
      <c r="C42" s="9">
        <f>June!C42+B42</f>
        <v>0</v>
      </c>
      <c r="D42" s="15"/>
      <c r="E42" s="9">
        <f>June!E42+D42</f>
        <v>0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26"/>
      <c r="O42" s="9">
        <f>June!O42+N42</f>
        <v>0</v>
      </c>
      <c r="P42" s="20"/>
    </row>
    <row r="43" spans="1:16" ht="18" customHeight="1">
      <c r="A43" s="9" t="s">
        <v>42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26"/>
      <c r="O43" s="9">
        <f>June!O43+N43</f>
        <v>0</v>
      </c>
      <c r="P43" s="20"/>
    </row>
    <row r="44" spans="1:16" ht="18" customHeight="1">
      <c r="A44" s="9" t="s">
        <v>43</v>
      </c>
      <c r="B44" s="14"/>
      <c r="C44" s="9">
        <f>June!C44+B44</f>
        <v>0</v>
      </c>
      <c r="D44" s="15"/>
      <c r="E44" s="9">
        <f>June!E44+D44</f>
        <v>0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26"/>
      <c r="O44" s="9">
        <f>June!O44+N44</f>
        <v>0</v>
      </c>
      <c r="P44" s="20"/>
    </row>
    <row r="45" spans="1:16" ht="18" customHeight="1">
      <c r="A45" s="9" t="s">
        <v>44</v>
      </c>
      <c r="B45" s="14"/>
      <c r="C45" s="9">
        <f>June!C45+B45</f>
        <v>0</v>
      </c>
      <c r="D45" s="15"/>
      <c r="E45" s="9">
        <f>June!E45+D45</f>
        <v>0</v>
      </c>
      <c r="F45" s="16"/>
      <c r="G45" s="9">
        <f>June!G45+F45</f>
        <v>0</v>
      </c>
      <c r="H45" s="17"/>
      <c r="I45" s="9">
        <f>June!I45+H45</f>
        <v>0</v>
      </c>
      <c r="J45" s="18"/>
      <c r="K45" s="9">
        <f>June!K45+J45</f>
        <v>0</v>
      </c>
      <c r="L45" s="19"/>
      <c r="M45" s="9">
        <f>June!M45+L45</f>
        <v>0</v>
      </c>
      <c r="N45" s="26"/>
      <c r="O45" s="9">
        <f>June!O45+N45</f>
        <v>0</v>
      </c>
      <c r="P45" s="20"/>
    </row>
    <row r="46" spans="1:16" ht="18" customHeight="1">
      <c r="A46" s="9" t="s">
        <v>45</v>
      </c>
      <c r="B46" s="14"/>
      <c r="C46" s="9">
        <f>June!C46+B46</f>
        <v>0</v>
      </c>
      <c r="D46" s="15"/>
      <c r="E46" s="9">
        <f>June!E46+D46</f>
        <v>0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26"/>
      <c r="O46" s="9">
        <f>June!O46+N46</f>
        <v>0</v>
      </c>
      <c r="P46" s="20"/>
    </row>
    <row r="47" spans="1:16" ht="18" customHeight="1">
      <c r="A47" s="9" t="s">
        <v>46</v>
      </c>
      <c r="B47" s="14"/>
      <c r="C47" s="9">
        <f>June!C47+B47</f>
        <v>0</v>
      </c>
      <c r="D47" s="15"/>
      <c r="E47" s="9">
        <f>June!E47+D47</f>
        <v>0</v>
      </c>
      <c r="F47" s="16"/>
      <c r="G47" s="9">
        <f>June!G47+F47</f>
        <v>0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26"/>
      <c r="O47" s="9">
        <f>June!O47+N47</f>
        <v>0</v>
      </c>
      <c r="P47" s="20"/>
    </row>
    <row r="48" spans="1:16" ht="18" customHeight="1">
      <c r="A48" s="9" t="s">
        <v>47</v>
      </c>
      <c r="B48" s="14"/>
      <c r="C48" s="9">
        <f>June!C48+B48</f>
        <v>0</v>
      </c>
      <c r="D48" s="15"/>
      <c r="E48" s="9">
        <f>June!E48+D48</f>
        <v>0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26"/>
      <c r="O48" s="9">
        <f>June!O48+N48</f>
        <v>0</v>
      </c>
      <c r="P48" s="20"/>
    </row>
    <row r="49" spans="1:16" ht="18" customHeight="1">
      <c r="A49" s="9" t="s">
        <v>48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26"/>
      <c r="O49" s="9">
        <f>June!O49+N49</f>
        <v>0</v>
      </c>
      <c r="P49" s="20"/>
    </row>
    <row r="50" spans="1:16" ht="18" customHeight="1">
      <c r="A50" s="9" t="s">
        <v>49</v>
      </c>
      <c r="B50" s="14"/>
      <c r="C50" s="9">
        <f>June!C50+B50</f>
        <v>0</v>
      </c>
      <c r="D50" s="15"/>
      <c r="E50" s="9">
        <f>June!E50+D50</f>
        <v>0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26"/>
      <c r="O50" s="9">
        <f>June!O50+N50</f>
        <v>0</v>
      </c>
      <c r="P50" s="20"/>
    </row>
    <row r="51" spans="1:16" ht="18" customHeight="1">
      <c r="A51" s="9" t="s">
        <v>50</v>
      </c>
      <c r="B51" s="14"/>
      <c r="C51" s="9">
        <f>June!C51+B51</f>
        <v>0</v>
      </c>
      <c r="D51" s="15"/>
      <c r="E51" s="9">
        <f>June!E51+D51</f>
        <v>0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26"/>
      <c r="O51" s="9">
        <f>June!O51+N51</f>
        <v>0</v>
      </c>
      <c r="P51" s="20"/>
    </row>
    <row r="52" spans="1:16" ht="18" customHeight="1">
      <c r="A52" s="9" t="s">
        <v>51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26"/>
      <c r="O52" s="9">
        <f>June!O52+N52</f>
        <v>0</v>
      </c>
      <c r="P52" s="20"/>
    </row>
    <row r="53" spans="1:16" ht="18" customHeight="1">
      <c r="A53" s="9" t="s">
        <v>52</v>
      </c>
      <c r="B53" s="14"/>
      <c r="C53" s="9">
        <f>June!C53+B53</f>
        <v>0</v>
      </c>
      <c r="D53" s="15"/>
      <c r="E53" s="9">
        <f>June!E53+D53</f>
        <v>0</v>
      </c>
      <c r="F53" s="16"/>
      <c r="G53" s="9">
        <f>June!G53+F53</f>
        <v>3000</v>
      </c>
      <c r="H53" s="17"/>
      <c r="I53" s="9">
        <f>June!I53+H53</f>
        <v>0</v>
      </c>
      <c r="J53" s="18"/>
      <c r="K53" s="9">
        <f>June!K53+J53</f>
        <v>0</v>
      </c>
      <c r="L53" s="19"/>
      <c r="M53" s="9">
        <f>June!M53+L53</f>
        <v>0</v>
      </c>
      <c r="N53" s="26"/>
      <c r="O53" s="9">
        <f>June!O53+N53</f>
        <v>0</v>
      </c>
      <c r="P53" s="20"/>
    </row>
    <row r="54" spans="1:16" ht="18" customHeight="1" thickBot="1">
      <c r="A54" s="10" t="s">
        <v>53</v>
      </c>
      <c r="B54" s="14"/>
      <c r="C54" s="9">
        <f>June!C54+B54</f>
        <v>0</v>
      </c>
      <c r="D54" s="15"/>
      <c r="E54" s="9">
        <f>June!E54+D54</f>
        <v>0</v>
      </c>
      <c r="F54" s="16"/>
      <c r="G54" s="9">
        <f>June!G54+F54</f>
        <v>0</v>
      </c>
      <c r="H54" s="17"/>
      <c r="I54" s="9">
        <f>June!I54+H54</f>
        <v>0</v>
      </c>
      <c r="J54" s="18"/>
      <c r="K54" s="9">
        <f>June!K54+J54</f>
        <v>0</v>
      </c>
      <c r="L54" s="19"/>
      <c r="M54" s="9">
        <f>June!M54+L54</f>
        <v>0</v>
      </c>
      <c r="N54" s="26"/>
      <c r="O54" s="9">
        <f>June!O54+N54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33270</v>
      </c>
      <c r="C55" s="11"/>
      <c r="D55" s="11">
        <f>SUM(D5:D54)</f>
        <v>163035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6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June!C57+B55</f>
        <v>600685</v>
      </c>
      <c r="D57" s="11"/>
      <c r="E57" s="11">
        <f>June!E57+D55</f>
        <v>1203399</v>
      </c>
      <c r="F57" s="11"/>
      <c r="G57" s="11">
        <f>June!G57+F55</f>
        <v>4129</v>
      </c>
      <c r="H57" s="11"/>
      <c r="I57" s="11">
        <f>June!I57+H55</f>
        <v>0</v>
      </c>
      <c r="J57" s="11"/>
      <c r="K57" s="11">
        <f>June!K57+J55</f>
        <v>56</v>
      </c>
      <c r="L57" s="11"/>
      <c r="M57" s="11">
        <f>June!M57+L55</f>
        <v>0</v>
      </c>
      <c r="N57" s="11"/>
      <c r="O57" s="11">
        <f>June!O57+N55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25" right="0.25" top="0.75" bottom="0.75" header="0.3" footer="0.3"/>
  <pageSetup fitToHeight="0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25390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July!C5+B5</f>
        <v>0</v>
      </c>
      <c r="D5" s="15"/>
      <c r="E5" s="9">
        <f>July!E5+D5</f>
        <v>0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26"/>
      <c r="O5" s="9">
        <f>July!O5+N5</f>
        <v>0</v>
      </c>
      <c r="P5" s="20"/>
    </row>
    <row r="6" spans="1:16" ht="18" customHeight="1">
      <c r="A6" s="9" t="s">
        <v>5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26"/>
      <c r="O6" s="9">
        <f>July!O6+N6</f>
        <v>0</v>
      </c>
      <c r="P6" s="20"/>
    </row>
    <row r="7" spans="1:16" ht="18" customHeight="1">
      <c r="A7" s="9" t="s">
        <v>6</v>
      </c>
      <c r="B7" s="14">
        <v>12</v>
      </c>
      <c r="C7" s="9">
        <f>July!C7+B7</f>
        <v>12</v>
      </c>
      <c r="D7" s="15"/>
      <c r="E7" s="9">
        <f>July!E7+D7</f>
        <v>0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26"/>
      <c r="O7" s="9">
        <f>July!O7+N7</f>
        <v>0</v>
      </c>
      <c r="P7" s="20"/>
    </row>
    <row r="8" spans="1:16" ht="18" customHeight="1">
      <c r="A8" s="9" t="s">
        <v>7</v>
      </c>
      <c r="B8" s="14"/>
      <c r="C8" s="9">
        <f>July!C8+B8</f>
        <v>0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26"/>
      <c r="O8" s="9">
        <f>July!O8+N8</f>
        <v>0</v>
      </c>
      <c r="P8" s="20"/>
    </row>
    <row r="9" spans="1:16" ht="18" customHeight="1">
      <c r="A9" s="9" t="s">
        <v>8</v>
      </c>
      <c r="B9" s="14"/>
      <c r="C9" s="9">
        <f>July!C9+B9</f>
        <v>0</v>
      </c>
      <c r="D9" s="15"/>
      <c r="E9" s="9">
        <f>July!E9+D9</f>
        <v>0</v>
      </c>
      <c r="F9" s="16"/>
      <c r="G9" s="9">
        <f>July!G9+F9</f>
        <v>0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26"/>
      <c r="O9" s="9">
        <f>July!O9+N9</f>
        <v>0</v>
      </c>
      <c r="P9" s="20"/>
    </row>
    <row r="10" spans="1:16" ht="18" customHeight="1">
      <c r="A10" s="9" t="s">
        <v>9</v>
      </c>
      <c r="B10" s="14"/>
      <c r="C10" s="9">
        <f>July!C10+B10</f>
        <v>88270</v>
      </c>
      <c r="D10" s="15">
        <v>86780</v>
      </c>
      <c r="E10" s="9">
        <f>July!E10+D10</f>
        <v>961742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26"/>
      <c r="O10" s="9">
        <f>July!O10+N10</f>
        <v>0</v>
      </c>
      <c r="P10" s="20"/>
    </row>
    <row r="11" spans="1:16" ht="18" customHeight="1">
      <c r="A11" s="9" t="s">
        <v>10</v>
      </c>
      <c r="B11" s="14"/>
      <c r="C11" s="9">
        <f>July!C11+B11</f>
        <v>0</v>
      </c>
      <c r="D11" s="15"/>
      <c r="E11" s="9">
        <f>July!E11+D11</f>
        <v>0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26"/>
      <c r="O11" s="9">
        <f>July!O11+N11</f>
        <v>0</v>
      </c>
      <c r="P11" s="20"/>
    </row>
    <row r="12" spans="1:16" ht="18" customHeight="1">
      <c r="A12" s="9" t="s">
        <v>11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26"/>
      <c r="O12" s="9">
        <f>July!O12+N12</f>
        <v>0</v>
      </c>
      <c r="P12" s="20"/>
    </row>
    <row r="13" spans="1:16" ht="18" customHeight="1">
      <c r="A13" s="9" t="s">
        <v>12</v>
      </c>
      <c r="B13" s="14"/>
      <c r="C13" s="9">
        <f>July!C13+B13</f>
        <v>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26"/>
      <c r="O13" s="9">
        <f>July!O13+N13</f>
        <v>0</v>
      </c>
      <c r="P13" s="20"/>
    </row>
    <row r="14" spans="1:16" ht="18" customHeight="1">
      <c r="A14" s="9" t="s">
        <v>13</v>
      </c>
      <c r="B14" s="14"/>
      <c r="C14" s="9">
        <f>July!C14+B14</f>
        <v>0</v>
      </c>
      <c r="D14" s="15"/>
      <c r="E14" s="9">
        <f>July!E14+D14</f>
        <v>0</v>
      </c>
      <c r="F14" s="16"/>
      <c r="G14" s="9">
        <f>July!G14+F14</f>
        <v>0</v>
      </c>
      <c r="H14" s="17"/>
      <c r="I14" s="9">
        <f>July!I14+H14</f>
        <v>0</v>
      </c>
      <c r="J14" s="18">
        <v>2</v>
      </c>
      <c r="K14" s="9">
        <f>July!K14+J14</f>
        <v>13</v>
      </c>
      <c r="L14" s="19"/>
      <c r="M14" s="9">
        <f>July!M14+L14</f>
        <v>0</v>
      </c>
      <c r="N14" s="26"/>
      <c r="O14" s="9">
        <f>July!O14+N14</f>
        <v>0</v>
      </c>
      <c r="P14" s="20" t="s">
        <v>85</v>
      </c>
    </row>
    <row r="15" spans="1:16" ht="18" customHeight="1">
      <c r="A15" s="9" t="s">
        <v>14</v>
      </c>
      <c r="B15" s="14"/>
      <c r="C15" s="9">
        <f>July!C15+B15</f>
        <v>0</v>
      </c>
      <c r="D15" s="15"/>
      <c r="E15" s="9">
        <f>July!E15+D15</f>
        <v>0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26"/>
      <c r="O15" s="9">
        <f>July!O15+N15</f>
        <v>0</v>
      </c>
      <c r="P15" s="20"/>
    </row>
    <row r="16" spans="1:16" ht="18" customHeight="1">
      <c r="A16" s="9" t="s">
        <v>15</v>
      </c>
      <c r="B16" s="14"/>
      <c r="C16" s="9">
        <f>July!C16+B16</f>
        <v>0</v>
      </c>
      <c r="D16" s="15"/>
      <c r="E16" s="9">
        <f>July!E16+D16</f>
        <v>270520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26"/>
      <c r="O16" s="9">
        <f>July!O16+N16</f>
        <v>0</v>
      </c>
      <c r="P16" s="20"/>
    </row>
    <row r="17" spans="1:16" ht="18" customHeight="1">
      <c r="A17" s="9" t="s">
        <v>16</v>
      </c>
      <c r="B17" s="14"/>
      <c r="C17" s="9">
        <f>July!C17+B17</f>
        <v>0</v>
      </c>
      <c r="D17" s="15"/>
      <c r="E17" s="9">
        <f>July!E17+D17</f>
        <v>0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26"/>
      <c r="O17" s="9">
        <f>July!O17+N17</f>
        <v>0</v>
      </c>
      <c r="P17" s="20"/>
    </row>
    <row r="18" spans="1:16" ht="18" customHeight="1">
      <c r="A18" s="9" t="s">
        <v>17</v>
      </c>
      <c r="B18" s="14">
        <v>12085</v>
      </c>
      <c r="C18" s="9">
        <f>July!C18+B18</f>
        <v>281165</v>
      </c>
      <c r="D18" s="15">
        <v>125</v>
      </c>
      <c r="E18" s="9">
        <f>July!E18+D18</f>
        <v>125</v>
      </c>
      <c r="F18" s="16"/>
      <c r="G18" s="9">
        <f>July!G18+F18</f>
        <v>1125</v>
      </c>
      <c r="H18" s="17"/>
      <c r="I18" s="9">
        <f>July!I18+H18</f>
        <v>0</v>
      </c>
      <c r="J18" s="18"/>
      <c r="K18" s="9">
        <f>July!K18+J18</f>
        <v>0</v>
      </c>
      <c r="L18" s="19"/>
      <c r="M18" s="9">
        <f>July!M18+L18</f>
        <v>0</v>
      </c>
      <c r="N18" s="26"/>
      <c r="O18" s="9">
        <f>July!O18+N18</f>
        <v>0</v>
      </c>
      <c r="P18" s="20"/>
    </row>
    <row r="19" spans="1:16" ht="18" customHeight="1">
      <c r="A19" s="9" t="s">
        <v>18</v>
      </c>
      <c r="B19" s="14"/>
      <c r="C19" s="9">
        <f>July!C19+B19</f>
        <v>20000</v>
      </c>
      <c r="D19" s="15"/>
      <c r="E19" s="9">
        <f>July!E19+D19</f>
        <v>0</v>
      </c>
      <c r="F19" s="16"/>
      <c r="G19" s="9">
        <f>July!G19+F19</f>
        <v>0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26"/>
      <c r="O19" s="9">
        <f>July!O19+N19</f>
        <v>0</v>
      </c>
      <c r="P19" s="20"/>
    </row>
    <row r="20" spans="1:16" ht="18" customHeight="1">
      <c r="A20" s="9" t="s">
        <v>19</v>
      </c>
      <c r="B20" s="14"/>
      <c r="C20" s="9">
        <f>July!C20+B20</f>
        <v>0</v>
      </c>
      <c r="D20" s="15"/>
      <c r="E20" s="9">
        <f>July!E20+D20</f>
        <v>0</v>
      </c>
      <c r="F20" s="16"/>
      <c r="G20" s="9">
        <f>July!G20+F20</f>
        <v>0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26"/>
      <c r="O20" s="9">
        <f>July!O20+N20</f>
        <v>0</v>
      </c>
      <c r="P20" s="20"/>
    </row>
    <row r="21" spans="1:16" ht="18" customHeight="1">
      <c r="A21" s="9" t="s">
        <v>20</v>
      </c>
      <c r="B21" s="14"/>
      <c r="C21" s="9">
        <f>July!C21+B21</f>
        <v>23</v>
      </c>
      <c r="D21" s="15"/>
      <c r="E21" s="9">
        <f>July!E21+D21</f>
        <v>0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26"/>
      <c r="O21" s="9">
        <f>July!O21+N21</f>
        <v>0</v>
      </c>
      <c r="P21" s="20"/>
    </row>
    <row r="22" spans="1:16" ht="18" customHeight="1">
      <c r="A22" s="9" t="s">
        <v>21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26"/>
      <c r="O22" s="9">
        <f>July!O22+N22</f>
        <v>0</v>
      </c>
      <c r="P22" s="20"/>
    </row>
    <row r="23" spans="1:16" ht="18" customHeight="1">
      <c r="A23" s="9" t="s">
        <v>22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26"/>
      <c r="O23" s="9">
        <f>July!O23+N23</f>
        <v>0</v>
      </c>
      <c r="P23" s="20"/>
    </row>
    <row r="24" spans="1:16" ht="18" customHeight="1">
      <c r="A24" s="9" t="s">
        <v>23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26"/>
      <c r="O24" s="9">
        <f>July!O24+N24</f>
        <v>0</v>
      </c>
      <c r="P24" s="20"/>
    </row>
    <row r="25" spans="1:16" ht="18" customHeight="1">
      <c r="A25" s="9" t="s">
        <v>24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26"/>
      <c r="O25" s="9">
        <f>July!O25+N25</f>
        <v>0</v>
      </c>
      <c r="P25" s="20"/>
    </row>
    <row r="26" spans="1:16" ht="18" customHeight="1">
      <c r="A26" s="9" t="s">
        <v>25</v>
      </c>
      <c r="B26" s="14"/>
      <c r="C26" s="9">
        <f>July!C26+B26</f>
        <v>0</v>
      </c>
      <c r="D26" s="15"/>
      <c r="E26" s="9">
        <f>July!E26+D26</f>
        <v>0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26"/>
      <c r="O26" s="9">
        <f>July!O26+N26</f>
        <v>0</v>
      </c>
      <c r="P26" s="20"/>
    </row>
    <row r="27" spans="1:16" ht="18" customHeight="1">
      <c r="A27" s="9" t="s">
        <v>26</v>
      </c>
      <c r="B27" s="14"/>
      <c r="C27" s="9">
        <f>July!C27+B27</f>
        <v>184000</v>
      </c>
      <c r="D27" s="15"/>
      <c r="E27" s="9">
        <f>July!E27+D27</f>
        <v>0</v>
      </c>
      <c r="F27" s="16"/>
      <c r="G27" s="9">
        <f>July!G27+F27</f>
        <v>0</v>
      </c>
      <c r="H27" s="17"/>
      <c r="I27" s="9">
        <f>July!I27+H27</f>
        <v>0</v>
      </c>
      <c r="J27" s="18"/>
      <c r="K27" s="9">
        <f>July!K27+J27</f>
        <v>1</v>
      </c>
      <c r="L27" s="19"/>
      <c r="M27" s="9">
        <f>July!M26+L26</f>
        <v>0</v>
      </c>
      <c r="N27" s="26"/>
      <c r="O27" s="9">
        <f>July!O27+N27</f>
        <v>0</v>
      </c>
      <c r="P27" s="20"/>
    </row>
    <row r="28" spans="1:16" ht="18" customHeight="1">
      <c r="A28" s="9" t="s">
        <v>27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26"/>
      <c r="O28" s="9">
        <f>July!O28+N28</f>
        <v>0</v>
      </c>
      <c r="P28" s="20"/>
    </row>
    <row r="29" spans="1:16" ht="18" customHeight="1">
      <c r="A29" s="9" t="s">
        <v>28</v>
      </c>
      <c r="B29" s="14">
        <v>227</v>
      </c>
      <c r="C29" s="9">
        <f>July!C29+B29</f>
        <v>1351</v>
      </c>
      <c r="D29" s="15"/>
      <c r="E29" s="9">
        <f>July!E29+D29</f>
        <v>0</v>
      </c>
      <c r="F29" s="16"/>
      <c r="G29" s="9">
        <f>July!G29+F29</f>
        <v>4</v>
      </c>
      <c r="H29" s="17">
        <v>198</v>
      </c>
      <c r="I29" s="9">
        <f>July!I29+H29</f>
        <v>198</v>
      </c>
      <c r="J29" s="18"/>
      <c r="K29" s="9">
        <f>July!K29+J29</f>
        <v>43</v>
      </c>
      <c r="L29" s="19"/>
      <c r="M29" s="9">
        <f>July!M29+L29</f>
        <v>0</v>
      </c>
      <c r="N29" s="26"/>
      <c r="O29" s="9">
        <f>July!O29+N29</f>
        <v>0</v>
      </c>
      <c r="P29" s="20"/>
    </row>
    <row r="30" spans="1:16" ht="18" customHeight="1">
      <c r="A30" s="9" t="s">
        <v>29</v>
      </c>
      <c r="B30" s="14"/>
      <c r="C30" s="9">
        <f>July!C30+B30</f>
        <v>0</v>
      </c>
      <c r="D30" s="15"/>
      <c r="E30" s="9">
        <f>July!E30+D30</f>
        <v>0</v>
      </c>
      <c r="F30" s="16"/>
      <c r="G30" s="9">
        <f>July!G30+F30</f>
        <v>0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26"/>
      <c r="O30" s="9">
        <f>July!O30+N30</f>
        <v>0</v>
      </c>
      <c r="P30" s="20"/>
    </row>
    <row r="31" spans="1:16" ht="18" customHeight="1">
      <c r="A31" s="9" t="s">
        <v>30</v>
      </c>
      <c r="B31" s="14"/>
      <c r="C31" s="9">
        <f>July!C31+B31</f>
        <v>18</v>
      </c>
      <c r="D31" s="15"/>
      <c r="E31" s="9">
        <f>July!E31+D31</f>
        <v>0</v>
      </c>
      <c r="F31" s="16"/>
      <c r="G31" s="9">
        <f>July!G31+F31</f>
        <v>0</v>
      </c>
      <c r="H31" s="17"/>
      <c r="I31" s="9">
        <f>July!I31+H31</f>
        <v>0</v>
      </c>
      <c r="J31" s="18"/>
      <c r="K31" s="9">
        <f>July!K31+J31</f>
        <v>1</v>
      </c>
      <c r="L31" s="19"/>
      <c r="M31" s="9">
        <f>July!M31+L31</f>
        <v>0</v>
      </c>
      <c r="N31" s="26"/>
      <c r="O31" s="9">
        <f>July!O31+N31</f>
        <v>0</v>
      </c>
      <c r="P31" s="20"/>
    </row>
    <row r="32" spans="1:16" ht="18" customHeight="1">
      <c r="A32" s="9" t="s">
        <v>31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26"/>
      <c r="O32" s="9">
        <f>July!O32+N32</f>
        <v>0</v>
      </c>
      <c r="P32" s="20"/>
    </row>
    <row r="33" spans="1:16" ht="18" customHeight="1">
      <c r="A33" s="9" t="s">
        <v>32</v>
      </c>
      <c r="B33" s="14"/>
      <c r="C33" s="9">
        <f>July!C33+B33</f>
        <v>10</v>
      </c>
      <c r="D33" s="15"/>
      <c r="E33" s="9">
        <f>July!E33+D33</f>
        <v>15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26"/>
      <c r="O33" s="9">
        <f>July!O33+N33</f>
        <v>0</v>
      </c>
      <c r="P33" s="20"/>
    </row>
    <row r="34" spans="1:16" ht="18" customHeight="1">
      <c r="A34" s="9" t="s">
        <v>33</v>
      </c>
      <c r="B34" s="14"/>
      <c r="C34" s="9">
        <f>July!C34+B34</f>
        <v>0</v>
      </c>
      <c r="D34" s="15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26"/>
      <c r="O34" s="9">
        <f>July!O34+N34</f>
        <v>0</v>
      </c>
      <c r="P34" s="20"/>
    </row>
    <row r="35" spans="1:16" ht="18" customHeight="1">
      <c r="A35" s="9" t="s">
        <v>34</v>
      </c>
      <c r="B35" s="14"/>
      <c r="C35" s="9">
        <f>July!C35+B35</f>
        <v>0</v>
      </c>
      <c r="D35" s="15"/>
      <c r="E35" s="9">
        <f>July!E35+D35</f>
        <v>0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26"/>
      <c r="O35" s="9">
        <f>July!O35+N35</f>
        <v>0</v>
      </c>
      <c r="P35" s="20"/>
    </row>
    <row r="36" spans="1:16" ht="18" customHeight="1">
      <c r="A36" s="9" t="s">
        <v>35</v>
      </c>
      <c r="B36" s="14"/>
      <c r="C36" s="9">
        <f>July!C36+B36</f>
        <v>38160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26"/>
      <c r="O36" s="9">
        <f>July!O36+N36</f>
        <v>0</v>
      </c>
      <c r="P36" s="20"/>
    </row>
    <row r="37" spans="1:16" ht="18" customHeight="1">
      <c r="A37" s="9" t="s">
        <v>36</v>
      </c>
      <c r="B37" s="14"/>
      <c r="C37" s="9">
        <f>July!C37+B37</f>
        <v>0</v>
      </c>
      <c r="D37" s="15"/>
      <c r="E37" s="9">
        <f>July!E37+D37</f>
        <v>0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26"/>
      <c r="O37" s="9">
        <f>July!O37+N37</f>
        <v>0</v>
      </c>
      <c r="P37" s="20"/>
    </row>
    <row r="38" spans="1:16" ht="18" customHeight="1">
      <c r="A38" s="9" t="s">
        <v>37</v>
      </c>
      <c r="B38" s="14"/>
      <c r="C38" s="9">
        <f>July!C38+B38</f>
        <v>0</v>
      </c>
      <c r="D38" s="15"/>
      <c r="E38" s="9">
        <f>July!E38+D38</f>
        <v>35602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26"/>
      <c r="O38" s="9">
        <f>July!O38+N38</f>
        <v>0</v>
      </c>
      <c r="P38" s="20"/>
    </row>
    <row r="39" spans="1:16" ht="18" customHeight="1">
      <c r="A39" s="9" t="s">
        <v>38</v>
      </c>
      <c r="B39" s="14"/>
      <c r="C39" s="9">
        <f>July!C39+B39</f>
        <v>0</v>
      </c>
      <c r="D39" s="15"/>
      <c r="E39" s="9">
        <f>July!E39+D39</f>
        <v>0</v>
      </c>
      <c r="F39" s="16"/>
      <c r="G39" s="9">
        <f>July!G39+F39</f>
        <v>0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26"/>
      <c r="O39" s="9">
        <f>July!O39+N39</f>
        <v>0</v>
      </c>
      <c r="P39" s="20"/>
    </row>
    <row r="40" spans="1:16" ht="18" customHeight="1">
      <c r="A40" s="9" t="s">
        <v>39</v>
      </c>
      <c r="B40" s="14"/>
      <c r="C40" s="9">
        <f>July!C40+B40</f>
        <v>0</v>
      </c>
      <c r="D40" s="15"/>
      <c r="E40" s="9">
        <f>July!E40+D40</f>
        <v>0</v>
      </c>
      <c r="F40" s="16"/>
      <c r="G40" s="9">
        <f>July!G40+F40</f>
        <v>0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26"/>
      <c r="O40" s="9">
        <f>July!O40+N40</f>
        <v>0</v>
      </c>
      <c r="P40" s="20"/>
    </row>
    <row r="41" spans="1:16" ht="18" customHeight="1">
      <c r="A41" s="9" t="s">
        <v>40</v>
      </c>
      <c r="B41" s="14"/>
      <c r="C41" s="9">
        <f>July!C41+B41</f>
        <v>0</v>
      </c>
      <c r="D41" s="15"/>
      <c r="E41" s="9">
        <f>July!E41+D41</f>
        <v>0</v>
      </c>
      <c r="F41" s="16"/>
      <c r="G41" s="9">
        <f>July!G41+F41</f>
        <v>0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26"/>
      <c r="O41" s="9">
        <f>July!O41+N41</f>
        <v>0</v>
      </c>
      <c r="P41" s="20"/>
    </row>
    <row r="42" spans="1:16" ht="18" customHeight="1">
      <c r="A42" s="9" t="s">
        <v>41</v>
      </c>
      <c r="B42" s="14"/>
      <c r="C42" s="9">
        <f>July!C42+B42</f>
        <v>0</v>
      </c>
      <c r="D42" s="15"/>
      <c r="E42" s="9">
        <f>July!E42+D42</f>
        <v>0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26"/>
      <c r="O42" s="9">
        <f>July!O42+N42</f>
        <v>0</v>
      </c>
      <c r="P42" s="20"/>
    </row>
    <row r="43" spans="1:16" ht="18" customHeight="1">
      <c r="A43" s="9" t="s">
        <v>42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26"/>
      <c r="O43" s="9">
        <f>July!O43+N43</f>
        <v>0</v>
      </c>
      <c r="P43" s="20"/>
    </row>
    <row r="44" spans="1:16" ht="18" customHeight="1">
      <c r="A44" s="9" t="s">
        <v>43</v>
      </c>
      <c r="B44" s="14"/>
      <c r="C44" s="9">
        <f>July!C44+B44</f>
        <v>0</v>
      </c>
      <c r="D44" s="15"/>
      <c r="E44" s="9">
        <f>July!E44+D44</f>
        <v>0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26"/>
      <c r="O44" s="9">
        <f>July!O44+N44</f>
        <v>0</v>
      </c>
      <c r="P44" s="20"/>
    </row>
    <row r="45" spans="1:16" ht="18" customHeight="1">
      <c r="A45" s="9" t="s">
        <v>44</v>
      </c>
      <c r="B45" s="14"/>
      <c r="C45" s="9">
        <f>July!C45+B45</f>
        <v>0</v>
      </c>
      <c r="D45" s="15"/>
      <c r="E45" s="9">
        <f>July!E45+D45</f>
        <v>0</v>
      </c>
      <c r="F45" s="16"/>
      <c r="G45" s="9">
        <f>July!G45+F45</f>
        <v>0</v>
      </c>
      <c r="H45" s="17"/>
      <c r="I45" s="9">
        <f>July!I45+H45</f>
        <v>0</v>
      </c>
      <c r="J45" s="18"/>
      <c r="K45" s="9">
        <f>July!K45+J45</f>
        <v>0</v>
      </c>
      <c r="L45" s="19"/>
      <c r="M45" s="9">
        <f>July!M45+L45</f>
        <v>0</v>
      </c>
      <c r="N45" s="26"/>
      <c r="O45" s="9">
        <f>July!O45+N45</f>
        <v>0</v>
      </c>
      <c r="P45" s="20"/>
    </row>
    <row r="46" spans="1:16" ht="18" customHeight="1">
      <c r="A46" s="9" t="s">
        <v>45</v>
      </c>
      <c r="B46" s="14"/>
      <c r="C46" s="9">
        <f>July!C46+B46</f>
        <v>0</v>
      </c>
      <c r="D46" s="15"/>
      <c r="E46" s="9">
        <f>July!E46+D46</f>
        <v>0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26"/>
      <c r="O46" s="9">
        <f>July!O46+N46</f>
        <v>0</v>
      </c>
      <c r="P46" s="20"/>
    </row>
    <row r="47" spans="1:16" ht="18" customHeight="1">
      <c r="A47" s="9" t="s">
        <v>46</v>
      </c>
      <c r="B47" s="14"/>
      <c r="C47" s="9">
        <f>July!C47+B47</f>
        <v>0</v>
      </c>
      <c r="D47" s="15"/>
      <c r="E47" s="9">
        <f>July!E47+D47</f>
        <v>0</v>
      </c>
      <c r="F47" s="16"/>
      <c r="G47" s="9">
        <f>July!G47+F47</f>
        <v>0</v>
      </c>
      <c r="H47" s="17"/>
      <c r="I47" s="9">
        <f>July!I47+H47</f>
        <v>0</v>
      </c>
      <c r="J47" s="18"/>
      <c r="K47" s="9">
        <f>July!K47+J47</f>
        <v>0</v>
      </c>
      <c r="L47" s="19"/>
      <c r="M47" s="9">
        <f>July!M47+L47</f>
        <v>0</v>
      </c>
      <c r="N47" s="26"/>
      <c r="O47" s="9">
        <f>July!O47+N47</f>
        <v>0</v>
      </c>
      <c r="P47" s="20"/>
    </row>
    <row r="48" spans="1:16" ht="18" customHeight="1">
      <c r="A48" s="9" t="s">
        <v>47</v>
      </c>
      <c r="B48" s="14"/>
      <c r="C48" s="9">
        <f>July!C48+B48</f>
        <v>0</v>
      </c>
      <c r="D48" s="15"/>
      <c r="E48" s="9">
        <f>July!E48+D48</f>
        <v>0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26"/>
      <c r="O48" s="9">
        <f>July!O48+N48</f>
        <v>0</v>
      </c>
      <c r="P48" s="20"/>
    </row>
    <row r="49" spans="1:16" ht="18" customHeight="1">
      <c r="A49" s="9" t="s">
        <v>48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26"/>
      <c r="O49" s="9">
        <f>July!O49+N49</f>
        <v>0</v>
      </c>
      <c r="P49" s="20"/>
    </row>
    <row r="50" spans="1:16" ht="18" customHeight="1">
      <c r="A50" s="9" t="s">
        <v>49</v>
      </c>
      <c r="B50" s="14"/>
      <c r="C50" s="9">
        <f>July!C50+B50</f>
        <v>0</v>
      </c>
      <c r="D50" s="15"/>
      <c r="E50" s="9">
        <f>July!E50+D50</f>
        <v>0</v>
      </c>
      <c r="F50" s="16"/>
      <c r="G50" s="9">
        <f>July!G50+F50</f>
        <v>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26"/>
      <c r="O50" s="9">
        <f>July!O50+N50</f>
        <v>0</v>
      </c>
      <c r="P50" s="20"/>
    </row>
    <row r="51" spans="1:16" ht="18" customHeight="1">
      <c r="A51" s="9" t="s">
        <v>50</v>
      </c>
      <c r="B51" s="14"/>
      <c r="C51" s="9">
        <f>July!C51+B51</f>
        <v>0</v>
      </c>
      <c r="D51" s="15"/>
      <c r="E51" s="9">
        <f>July!E51+D51</f>
        <v>0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26"/>
      <c r="O51" s="9">
        <f>July!O51+N51</f>
        <v>0</v>
      </c>
      <c r="P51" s="20"/>
    </row>
    <row r="52" spans="1:16" ht="18" customHeight="1">
      <c r="A52" s="9" t="s">
        <v>51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26"/>
      <c r="O52" s="9">
        <f>July!O52+N52</f>
        <v>0</v>
      </c>
      <c r="P52" s="20"/>
    </row>
    <row r="53" spans="1:16" ht="18" customHeight="1">
      <c r="A53" s="9" t="s">
        <v>52</v>
      </c>
      <c r="B53" s="14"/>
      <c r="C53" s="9">
        <f>July!C53+B53</f>
        <v>0</v>
      </c>
      <c r="D53" s="15"/>
      <c r="E53" s="9">
        <f>July!E53+D53</f>
        <v>0</v>
      </c>
      <c r="F53" s="16"/>
      <c r="G53" s="9">
        <f>July!G53+F53</f>
        <v>3000</v>
      </c>
      <c r="H53" s="17"/>
      <c r="I53" s="9">
        <f>July!I53+H53</f>
        <v>0</v>
      </c>
      <c r="J53" s="18"/>
      <c r="K53" s="9">
        <f>July!K53+J53</f>
        <v>0</v>
      </c>
      <c r="L53" s="19"/>
      <c r="M53" s="9">
        <f>July!M53+L53</f>
        <v>0</v>
      </c>
      <c r="N53" s="26"/>
      <c r="O53" s="9">
        <f>July!O53+N53</f>
        <v>0</v>
      </c>
      <c r="P53" s="20"/>
    </row>
    <row r="54" spans="1:16" ht="18" customHeight="1" thickBot="1">
      <c r="A54" s="10" t="s">
        <v>53</v>
      </c>
      <c r="B54" s="14"/>
      <c r="C54" s="9">
        <f>July!C54+B54</f>
        <v>0</v>
      </c>
      <c r="D54" s="15"/>
      <c r="E54" s="9">
        <f>July!E54+D54</f>
        <v>0</v>
      </c>
      <c r="F54" s="16"/>
      <c r="G54" s="9">
        <f>July!G54+F54</f>
        <v>0</v>
      </c>
      <c r="H54" s="17"/>
      <c r="I54" s="9">
        <f>July!I54+H54</f>
        <v>0</v>
      </c>
      <c r="J54" s="18"/>
      <c r="K54" s="9">
        <f>July!K54+J54</f>
        <v>0</v>
      </c>
      <c r="L54" s="19"/>
      <c r="M54" s="9">
        <f>July!M54+L54</f>
        <v>0</v>
      </c>
      <c r="N54" s="26"/>
      <c r="O54" s="9">
        <f>July!O54+N54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12324</v>
      </c>
      <c r="C55" s="11"/>
      <c r="D55" s="11">
        <f>SUM(D5:D54)</f>
        <v>86905</v>
      </c>
      <c r="E55" s="11"/>
      <c r="F55" s="11">
        <f>SUM(F5:F54)</f>
        <v>0</v>
      </c>
      <c r="G55" s="11"/>
      <c r="H55" s="11">
        <f>SUM(H5:H54)</f>
        <v>198</v>
      </c>
      <c r="I55" s="11"/>
      <c r="J55" s="11">
        <f>SUM(J5:J54)</f>
        <v>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Top="1">
      <c r="A57" s="28" t="s">
        <v>55</v>
      </c>
      <c r="B57" s="29"/>
      <c r="C57" s="29">
        <f>July!C57+B55</f>
        <v>613009</v>
      </c>
      <c r="D57" s="29"/>
      <c r="E57" s="29">
        <f>July!E57+D55</f>
        <v>1290304</v>
      </c>
      <c r="F57" s="29"/>
      <c r="G57" s="29">
        <f>July!G57+F55</f>
        <v>4129</v>
      </c>
      <c r="H57" s="29"/>
      <c r="I57" s="29">
        <f>July!I57+H55</f>
        <v>198</v>
      </c>
      <c r="J57" s="29"/>
      <c r="K57" s="29">
        <f>July!K57+J55</f>
        <v>58</v>
      </c>
      <c r="L57" s="29"/>
      <c r="M57" s="29">
        <f>July!M57+L55</f>
        <v>0</v>
      </c>
      <c r="N57" s="29"/>
      <c r="O57" s="29">
        <f>July!O57+N55</f>
        <v>0</v>
      </c>
    </row>
    <row r="58" spans="1:17" ht="18" customHeight="1">
      <c r="A58" s="9" t="s">
        <v>74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14" sqref="J1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875" style="2" customWidth="1"/>
    <col min="17" max="17" width="19.375" style="2" customWidth="1"/>
    <col min="18" max="18" width="9.00390625" style="2" customWidth="1"/>
    <col min="19" max="19" width="23.00390625" style="2" customWidth="1"/>
    <col min="20" max="16384" width="9.00390625" style="2" customWidth="1"/>
  </cols>
  <sheetData>
    <row r="1" spans="1:10" ht="24.75" customHeight="1">
      <c r="A1" s="1" t="s">
        <v>76</v>
      </c>
      <c r="H1" s="2" t="s">
        <v>66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August!C5+B5</f>
        <v>0</v>
      </c>
      <c r="D5" s="15"/>
      <c r="E5" s="9">
        <f>August!E5+D5</f>
        <v>0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26"/>
      <c r="O5" s="9">
        <f>August!O5+N5</f>
        <v>0</v>
      </c>
      <c r="P5" s="20"/>
    </row>
    <row r="6" spans="1:16" ht="18" customHeight="1">
      <c r="A6" s="9" t="s">
        <v>5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26"/>
      <c r="O6" s="9">
        <f>August!O6+N6</f>
        <v>0</v>
      </c>
      <c r="P6" s="20"/>
    </row>
    <row r="7" spans="1:16" ht="18" customHeight="1">
      <c r="A7" s="9" t="s">
        <v>6</v>
      </c>
      <c r="B7" s="14"/>
      <c r="C7" s="9">
        <f>August!C7+B7</f>
        <v>12</v>
      </c>
      <c r="D7" s="15"/>
      <c r="E7" s="9">
        <f>August!E7+D7</f>
        <v>0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26"/>
      <c r="O7" s="9">
        <f>August!O7+N7</f>
        <v>0</v>
      </c>
      <c r="P7" s="20"/>
    </row>
    <row r="8" spans="1:16" ht="18" customHeight="1">
      <c r="A8" s="9" t="s">
        <v>7</v>
      </c>
      <c r="B8" s="14"/>
      <c r="C8" s="9">
        <f>August!C8+B8</f>
        <v>0</v>
      </c>
      <c r="D8" s="15"/>
      <c r="E8" s="9">
        <f>August!E8+D8</f>
        <v>0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26"/>
      <c r="O8" s="9">
        <f>August!O8+N8</f>
        <v>0</v>
      </c>
      <c r="P8" s="20"/>
    </row>
    <row r="9" spans="1:16" ht="18" customHeight="1">
      <c r="A9" s="9" t="s">
        <v>8</v>
      </c>
      <c r="B9" s="14"/>
      <c r="C9" s="9">
        <f>August!C9+B9</f>
        <v>0</v>
      </c>
      <c r="D9" s="15"/>
      <c r="E9" s="9">
        <f>August!E9+D9</f>
        <v>0</v>
      </c>
      <c r="F9" s="16"/>
      <c r="G9" s="9">
        <f>August!G9+F9</f>
        <v>0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26"/>
      <c r="O9" s="9">
        <f>August!O9+N9</f>
        <v>0</v>
      </c>
      <c r="P9" s="20"/>
    </row>
    <row r="10" spans="1:16" ht="18" customHeight="1">
      <c r="A10" s="9" t="s">
        <v>9</v>
      </c>
      <c r="B10" s="14">
        <v>42720</v>
      </c>
      <c r="C10" s="9">
        <f>August!C10+B10</f>
        <v>130990</v>
      </c>
      <c r="D10" s="15">
        <v>153175</v>
      </c>
      <c r="E10" s="9">
        <f>August!E10+D10</f>
        <v>1114917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26"/>
      <c r="O10" s="9">
        <f>August!O10+N10</f>
        <v>0</v>
      </c>
      <c r="P10" s="20"/>
    </row>
    <row r="11" spans="1:16" ht="18" customHeight="1">
      <c r="A11" s="9" t="s">
        <v>10</v>
      </c>
      <c r="B11" s="14"/>
      <c r="C11" s="9">
        <f>August!C11+B11</f>
        <v>0</v>
      </c>
      <c r="D11" s="15"/>
      <c r="E11" s="9">
        <f>August!E11+D11</f>
        <v>0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26"/>
      <c r="O11" s="9">
        <f>August!O11+N11</f>
        <v>0</v>
      </c>
      <c r="P11" s="20"/>
    </row>
    <row r="12" spans="1:16" ht="18" customHeight="1">
      <c r="A12" s="9" t="s">
        <v>11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26"/>
      <c r="O12" s="9">
        <f>August!O12+N12</f>
        <v>0</v>
      </c>
      <c r="P12" s="20"/>
    </row>
    <row r="13" spans="1:16" ht="18" customHeight="1">
      <c r="A13" s="9" t="s">
        <v>12</v>
      </c>
      <c r="B13" s="14"/>
      <c r="C13" s="9">
        <f>August!C13+B13</f>
        <v>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26"/>
      <c r="O13" s="9">
        <f>August!O13+N13</f>
        <v>0</v>
      </c>
      <c r="P13" s="20"/>
    </row>
    <row r="14" spans="1:16" ht="18" customHeight="1">
      <c r="A14" s="9" t="s">
        <v>13</v>
      </c>
      <c r="B14" s="14"/>
      <c r="C14" s="9">
        <f>August!C14+B14</f>
        <v>0</v>
      </c>
      <c r="D14" s="15"/>
      <c r="E14" s="9">
        <f>August!E14+D14</f>
        <v>0</v>
      </c>
      <c r="F14" s="16"/>
      <c r="G14" s="9">
        <f>August!G14+F14</f>
        <v>0</v>
      </c>
      <c r="H14" s="17"/>
      <c r="I14" s="9">
        <f>August!I14+H14</f>
        <v>0</v>
      </c>
      <c r="J14" s="18">
        <v>3</v>
      </c>
      <c r="K14" s="9">
        <f>August!K14+J14</f>
        <v>16</v>
      </c>
      <c r="L14" s="19"/>
      <c r="M14" s="9">
        <f>August!M14+L14</f>
        <v>0</v>
      </c>
      <c r="N14" s="26"/>
      <c r="O14" s="9">
        <f>August!O14+N14</f>
        <v>0</v>
      </c>
      <c r="P14" s="20" t="s">
        <v>97</v>
      </c>
    </row>
    <row r="15" spans="1:16" ht="18" customHeight="1">
      <c r="A15" s="9" t="s">
        <v>14</v>
      </c>
      <c r="B15" s="14"/>
      <c r="C15" s="9">
        <f>August!C15+B15</f>
        <v>0</v>
      </c>
      <c r="D15" s="15"/>
      <c r="E15" s="9">
        <f>August!E15+D15</f>
        <v>0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26"/>
      <c r="O15" s="9">
        <f>August!O15+N15</f>
        <v>0</v>
      </c>
      <c r="P15" s="20"/>
    </row>
    <row r="16" spans="1:16" ht="18" customHeight="1">
      <c r="A16" s="9" t="s">
        <v>15</v>
      </c>
      <c r="B16" s="14"/>
      <c r="C16" s="9">
        <f>August!C16+B16</f>
        <v>0</v>
      </c>
      <c r="D16" s="15"/>
      <c r="E16" s="9">
        <f>August!E16+D16</f>
        <v>270520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26"/>
      <c r="O16" s="9">
        <f>August!O16+N16</f>
        <v>0</v>
      </c>
      <c r="P16" s="20"/>
    </row>
    <row r="17" spans="1:16" ht="18" customHeight="1">
      <c r="A17" s="9" t="s">
        <v>16</v>
      </c>
      <c r="B17" s="14"/>
      <c r="C17" s="9">
        <f>August!C17+B17</f>
        <v>0</v>
      </c>
      <c r="D17" s="15"/>
      <c r="E17" s="9">
        <f>August!E17+D17</f>
        <v>0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26"/>
      <c r="O17" s="9">
        <f>August!O17+N17</f>
        <v>0</v>
      </c>
      <c r="P17" s="20"/>
    </row>
    <row r="18" spans="1:16" ht="18" customHeight="1">
      <c r="A18" s="9" t="s">
        <v>17</v>
      </c>
      <c r="B18" s="14"/>
      <c r="C18" s="9">
        <f>August!C18+B18</f>
        <v>281165</v>
      </c>
      <c r="D18" s="15"/>
      <c r="E18" s="9">
        <f>August!E18+D18</f>
        <v>125</v>
      </c>
      <c r="F18" s="16"/>
      <c r="G18" s="9">
        <f>August!G18+F18</f>
        <v>1125</v>
      </c>
      <c r="H18" s="17"/>
      <c r="I18" s="9">
        <f>August!I18+H18</f>
        <v>0</v>
      </c>
      <c r="J18" s="18"/>
      <c r="K18" s="9">
        <f>August!K18+J18</f>
        <v>0</v>
      </c>
      <c r="L18" s="19"/>
      <c r="M18" s="9">
        <f>August!M18+L18</f>
        <v>0</v>
      </c>
      <c r="N18" s="26"/>
      <c r="O18" s="9">
        <f>August!O18+N18</f>
        <v>0</v>
      </c>
      <c r="P18" s="20"/>
    </row>
    <row r="19" spans="1:16" ht="18" customHeight="1">
      <c r="A19" s="9" t="s">
        <v>18</v>
      </c>
      <c r="B19" s="14">
        <v>29000</v>
      </c>
      <c r="C19" s="9">
        <f>August!C19+B19</f>
        <v>49000</v>
      </c>
      <c r="D19" s="15"/>
      <c r="E19" s="9">
        <f>August!E19+D19</f>
        <v>0</v>
      </c>
      <c r="F19" s="16"/>
      <c r="G19" s="9">
        <f>August!G19+F19</f>
        <v>0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26"/>
      <c r="O19" s="9">
        <f>August!O19+N19</f>
        <v>0</v>
      </c>
      <c r="P19" s="20"/>
    </row>
    <row r="20" spans="1:16" ht="18" customHeight="1">
      <c r="A20" s="9" t="s">
        <v>19</v>
      </c>
      <c r="B20" s="14"/>
      <c r="C20" s="9">
        <f>August!C20+B20</f>
        <v>0</v>
      </c>
      <c r="D20" s="15"/>
      <c r="E20" s="9">
        <f>August!E20+D20</f>
        <v>0</v>
      </c>
      <c r="F20" s="16"/>
      <c r="G20" s="9">
        <f>August!G20+F20</f>
        <v>0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26"/>
      <c r="O20" s="9">
        <f>August!O20+N20</f>
        <v>0</v>
      </c>
      <c r="P20" s="20"/>
    </row>
    <row r="21" spans="1:16" ht="18" customHeight="1">
      <c r="A21" s="9" t="s">
        <v>20</v>
      </c>
      <c r="B21" s="14"/>
      <c r="C21" s="9">
        <f>August!C21+B21</f>
        <v>23</v>
      </c>
      <c r="D21" s="15"/>
      <c r="E21" s="9">
        <f>August!E21+D21</f>
        <v>0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26"/>
      <c r="O21" s="9">
        <f>August!O21+N21</f>
        <v>0</v>
      </c>
      <c r="P21" s="20"/>
    </row>
    <row r="22" spans="1:16" ht="18" customHeight="1">
      <c r="A22" s="9" t="s">
        <v>21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26"/>
      <c r="O22" s="9">
        <f>August!O22+N22</f>
        <v>0</v>
      </c>
      <c r="P22" s="20"/>
    </row>
    <row r="23" spans="1:16" ht="18" customHeight="1">
      <c r="A23" s="9" t="s">
        <v>22</v>
      </c>
      <c r="B23" s="14"/>
      <c r="C23" s="9">
        <f>August!C23+B23</f>
        <v>0</v>
      </c>
      <c r="D23" s="15"/>
      <c r="E23" s="9">
        <f>August!E23+D23</f>
        <v>0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26"/>
      <c r="O23" s="9">
        <f>August!O23+N23</f>
        <v>0</v>
      </c>
      <c r="P23" s="20"/>
    </row>
    <row r="24" spans="1:16" ht="18" customHeight="1">
      <c r="A24" s="9" t="s">
        <v>23</v>
      </c>
      <c r="B24" s="14"/>
      <c r="C24" s="9">
        <f>August!C24+B24</f>
        <v>0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26"/>
      <c r="O24" s="9">
        <f>August!O24+N24</f>
        <v>0</v>
      </c>
      <c r="P24" s="20"/>
    </row>
    <row r="25" spans="1:16" ht="18" customHeight="1">
      <c r="A25" s="9" t="s">
        <v>24</v>
      </c>
      <c r="B25" s="14"/>
      <c r="C25" s="9">
        <f>August!C25+B25</f>
        <v>0</v>
      </c>
      <c r="D25" s="15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26"/>
      <c r="O25" s="9">
        <f>August!O25+N25</f>
        <v>0</v>
      </c>
      <c r="P25" s="20"/>
    </row>
    <row r="26" spans="1:16" ht="18" customHeight="1">
      <c r="A26" s="9" t="s">
        <v>25</v>
      </c>
      <c r="B26" s="14"/>
      <c r="C26" s="9">
        <f>August!C26+B26</f>
        <v>0</v>
      </c>
      <c r="D26" s="15"/>
      <c r="E26" s="9">
        <f>August!E26+D26</f>
        <v>0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26"/>
      <c r="O26" s="9">
        <f>August!O26+N26</f>
        <v>0</v>
      </c>
      <c r="P26" s="20"/>
    </row>
    <row r="27" spans="1:16" ht="18" customHeight="1">
      <c r="A27" s="9" t="s">
        <v>26</v>
      </c>
      <c r="B27" s="14"/>
      <c r="C27" s="9">
        <f>August!C27+B27</f>
        <v>184000</v>
      </c>
      <c r="D27" s="15"/>
      <c r="E27" s="9">
        <f>August!E27+D27</f>
        <v>0</v>
      </c>
      <c r="F27" s="16"/>
      <c r="G27" s="9">
        <f>August!G27+F27</f>
        <v>0</v>
      </c>
      <c r="H27" s="17"/>
      <c r="I27" s="9">
        <f>August!I27+H27</f>
        <v>0</v>
      </c>
      <c r="J27" s="18"/>
      <c r="K27" s="9">
        <f>August!K27+J27</f>
        <v>1</v>
      </c>
      <c r="L27" s="19"/>
      <c r="M27" s="9">
        <f>August!M27+L27</f>
        <v>0</v>
      </c>
      <c r="N27" s="26"/>
      <c r="O27" s="9">
        <f>August!O27+N27</f>
        <v>0</v>
      </c>
      <c r="P27" s="20"/>
    </row>
    <row r="28" spans="1:16" ht="18" customHeight="1">
      <c r="A28" s="9" t="s">
        <v>27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26"/>
      <c r="O28" s="9">
        <f>August!O28+N28</f>
        <v>0</v>
      </c>
      <c r="P28" s="20"/>
    </row>
    <row r="29" spans="1:16" ht="18" customHeight="1">
      <c r="A29" s="9" t="s">
        <v>28</v>
      </c>
      <c r="B29" s="14"/>
      <c r="C29" s="9">
        <f>August!C29+B29</f>
        <v>1351</v>
      </c>
      <c r="D29" s="15"/>
      <c r="E29" s="9">
        <f>August!E29+D29</f>
        <v>0</v>
      </c>
      <c r="F29" s="16"/>
      <c r="G29" s="9">
        <f>August!G29+F29</f>
        <v>4</v>
      </c>
      <c r="H29" s="17"/>
      <c r="I29" s="9">
        <f>August!I29+H29</f>
        <v>198</v>
      </c>
      <c r="J29" s="18"/>
      <c r="K29" s="9">
        <f>August!K29+J29</f>
        <v>43</v>
      </c>
      <c r="L29" s="19"/>
      <c r="M29" s="9">
        <f>August!M29+L29</f>
        <v>0</v>
      </c>
      <c r="N29" s="26"/>
      <c r="O29" s="9">
        <f>August!O29+N29</f>
        <v>0</v>
      </c>
      <c r="P29" s="20"/>
    </row>
    <row r="30" spans="1:16" ht="18" customHeight="1">
      <c r="A30" s="9" t="s">
        <v>29</v>
      </c>
      <c r="B30" s="14"/>
      <c r="C30" s="9">
        <f>August!C30+B30</f>
        <v>0</v>
      </c>
      <c r="D30" s="15"/>
      <c r="E30" s="9">
        <f>August!E30+D30</f>
        <v>0</v>
      </c>
      <c r="F30" s="16"/>
      <c r="G30" s="9">
        <f>August!G30+F30</f>
        <v>0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26"/>
      <c r="O30" s="9">
        <f>August!O30+N30</f>
        <v>0</v>
      </c>
      <c r="P30" s="20"/>
    </row>
    <row r="31" spans="1:16" ht="18" customHeight="1">
      <c r="A31" s="9" t="s">
        <v>30</v>
      </c>
      <c r="B31" s="14"/>
      <c r="C31" s="9">
        <f>August!C31+B31</f>
        <v>18</v>
      </c>
      <c r="D31" s="15"/>
      <c r="E31" s="9">
        <f>August!E31+D31</f>
        <v>0</v>
      </c>
      <c r="F31" s="16"/>
      <c r="G31" s="9">
        <f>August!G31+F31</f>
        <v>0</v>
      </c>
      <c r="H31" s="17"/>
      <c r="I31" s="9">
        <f>August!I31+H31</f>
        <v>0</v>
      </c>
      <c r="J31" s="18"/>
      <c r="K31" s="9">
        <f>August!K31+J31</f>
        <v>1</v>
      </c>
      <c r="L31" s="19"/>
      <c r="M31" s="9">
        <f>August!M31+L31</f>
        <v>0</v>
      </c>
      <c r="N31" s="26"/>
      <c r="O31" s="9">
        <f>August!O31+N31</f>
        <v>0</v>
      </c>
      <c r="P31" s="20"/>
    </row>
    <row r="32" spans="1:16" ht="18" customHeight="1">
      <c r="A32" s="9" t="s">
        <v>31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26"/>
      <c r="O32" s="9">
        <f>August!O32+N32</f>
        <v>0</v>
      </c>
      <c r="P32" s="20"/>
    </row>
    <row r="33" spans="1:16" ht="18" customHeight="1">
      <c r="A33" s="9" t="s">
        <v>32</v>
      </c>
      <c r="B33" s="14"/>
      <c r="C33" s="9">
        <f>August!C33+B33</f>
        <v>10</v>
      </c>
      <c r="D33" s="15"/>
      <c r="E33" s="9">
        <f>August!E33+D33</f>
        <v>15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26"/>
      <c r="O33" s="9">
        <f>August!O33+N33</f>
        <v>0</v>
      </c>
      <c r="P33" s="20"/>
    </row>
    <row r="34" spans="1:16" ht="18" customHeight="1">
      <c r="A34" s="9" t="s">
        <v>33</v>
      </c>
      <c r="B34" s="14"/>
      <c r="C34" s="9">
        <f>August!C34+B34</f>
        <v>0</v>
      </c>
      <c r="D34" s="15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26"/>
      <c r="O34" s="9">
        <f>August!O34+N34</f>
        <v>0</v>
      </c>
      <c r="P34" s="20"/>
    </row>
    <row r="35" spans="1:16" ht="18" customHeight="1">
      <c r="A35" s="9" t="s">
        <v>34</v>
      </c>
      <c r="B35" s="14"/>
      <c r="C35" s="9">
        <f>August!C35+B35</f>
        <v>0</v>
      </c>
      <c r="D35" s="15"/>
      <c r="E35" s="9">
        <f>August!E35+D35</f>
        <v>0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26"/>
      <c r="O35" s="9">
        <f>August!O35+N35</f>
        <v>0</v>
      </c>
      <c r="P35" s="20"/>
    </row>
    <row r="36" spans="1:16" ht="18" customHeight="1">
      <c r="A36" s="9" t="s">
        <v>35</v>
      </c>
      <c r="B36" s="14"/>
      <c r="C36" s="9">
        <f>August!C36+B36</f>
        <v>38160</v>
      </c>
      <c r="D36" s="15"/>
      <c r="E36" s="9">
        <f>August!E36+D36</f>
        <v>0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26"/>
      <c r="O36" s="9">
        <f>August!O36+N36</f>
        <v>0</v>
      </c>
      <c r="P36" s="20"/>
    </row>
    <row r="37" spans="1:16" ht="18" customHeight="1">
      <c r="A37" s="9" t="s">
        <v>36</v>
      </c>
      <c r="B37" s="14"/>
      <c r="C37" s="9">
        <f>August!C37+B37</f>
        <v>0</v>
      </c>
      <c r="D37" s="15"/>
      <c r="E37" s="9">
        <f>August!E37+D37</f>
        <v>0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26"/>
      <c r="O37" s="9">
        <f>August!O37+N37</f>
        <v>0</v>
      </c>
      <c r="P37" s="20"/>
    </row>
    <row r="38" spans="1:16" ht="18" customHeight="1">
      <c r="A38" s="9" t="s">
        <v>37</v>
      </c>
      <c r="B38" s="14"/>
      <c r="C38" s="9">
        <f>August!C38+B38</f>
        <v>0</v>
      </c>
      <c r="D38" s="15"/>
      <c r="E38" s="9">
        <f>August!E38+D38</f>
        <v>35602</v>
      </c>
      <c r="F38" s="16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26"/>
      <c r="O38" s="9">
        <f>August!O38+N38</f>
        <v>0</v>
      </c>
      <c r="P38" s="20"/>
    </row>
    <row r="39" spans="1:16" ht="18" customHeight="1">
      <c r="A39" s="9" t="s">
        <v>38</v>
      </c>
      <c r="B39" s="14"/>
      <c r="C39" s="9">
        <f>August!C39+B39</f>
        <v>0</v>
      </c>
      <c r="D39" s="15"/>
      <c r="E39" s="9">
        <f>August!E39+D39</f>
        <v>0</v>
      </c>
      <c r="F39" s="16"/>
      <c r="G39" s="9">
        <f>August!G39+F39</f>
        <v>0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26"/>
      <c r="O39" s="9">
        <f>August!O39+N39</f>
        <v>0</v>
      </c>
      <c r="P39" s="20"/>
    </row>
    <row r="40" spans="1:16" ht="18" customHeight="1">
      <c r="A40" s="9" t="s">
        <v>39</v>
      </c>
      <c r="B40" s="14"/>
      <c r="C40" s="9">
        <f>August!C40+B40</f>
        <v>0</v>
      </c>
      <c r="D40" s="15"/>
      <c r="E40" s="9">
        <f>August!E40+D40</f>
        <v>0</v>
      </c>
      <c r="F40" s="16"/>
      <c r="G40" s="9">
        <f>August!G40+F40</f>
        <v>0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26"/>
      <c r="O40" s="9">
        <f>August!O40+N40</f>
        <v>0</v>
      </c>
      <c r="P40" s="20"/>
    </row>
    <row r="41" spans="1:16" ht="18" customHeight="1">
      <c r="A41" s="9" t="s">
        <v>40</v>
      </c>
      <c r="B41" s="14"/>
      <c r="C41" s="9">
        <f>August!C41+B41</f>
        <v>0</v>
      </c>
      <c r="D41" s="15"/>
      <c r="E41" s="9">
        <f>August!E41+D41</f>
        <v>0</v>
      </c>
      <c r="F41" s="16"/>
      <c r="G41" s="9">
        <f>August!G41+F41</f>
        <v>0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26"/>
      <c r="O41" s="9">
        <f>August!O41+N41</f>
        <v>0</v>
      </c>
      <c r="P41" s="20"/>
    </row>
    <row r="42" spans="1:16" ht="18" customHeight="1">
      <c r="A42" s="9" t="s">
        <v>41</v>
      </c>
      <c r="B42" s="14"/>
      <c r="C42" s="9">
        <f>August!C42+B42</f>
        <v>0</v>
      </c>
      <c r="D42" s="15"/>
      <c r="E42" s="9">
        <f>August!E42+D42</f>
        <v>0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26"/>
      <c r="O42" s="9">
        <f>August!O42+N42</f>
        <v>0</v>
      </c>
      <c r="P42" s="20"/>
    </row>
    <row r="43" spans="1:16" ht="18" customHeight="1">
      <c r="A43" s="9" t="s">
        <v>42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26"/>
      <c r="O43" s="9">
        <f>August!O43+N43</f>
        <v>0</v>
      </c>
      <c r="P43" s="20"/>
    </row>
    <row r="44" spans="1:16" ht="18" customHeight="1">
      <c r="A44" s="9" t="s">
        <v>43</v>
      </c>
      <c r="B44" s="14"/>
      <c r="C44" s="9">
        <f>August!C44+B44</f>
        <v>0</v>
      </c>
      <c r="D44" s="15"/>
      <c r="E44" s="9">
        <f>August!E44+D44</f>
        <v>0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26"/>
      <c r="O44" s="9">
        <f>August!O44+N44</f>
        <v>0</v>
      </c>
      <c r="P44" s="20"/>
    </row>
    <row r="45" spans="1:16" ht="18" customHeight="1">
      <c r="A45" s="9" t="s">
        <v>44</v>
      </c>
      <c r="B45" s="14"/>
      <c r="C45" s="9">
        <f>August!C45+B45</f>
        <v>0</v>
      </c>
      <c r="D45" s="15"/>
      <c r="E45" s="9">
        <f>August!E45+D45</f>
        <v>0</v>
      </c>
      <c r="F45" s="16"/>
      <c r="G45" s="9">
        <f>August!G45+F45</f>
        <v>0</v>
      </c>
      <c r="H45" s="17"/>
      <c r="I45" s="9">
        <f>August!I45+H45</f>
        <v>0</v>
      </c>
      <c r="J45" s="18"/>
      <c r="K45" s="9">
        <f>August!K45+J45</f>
        <v>0</v>
      </c>
      <c r="L45" s="19"/>
      <c r="M45" s="9">
        <f>August!M45+L45</f>
        <v>0</v>
      </c>
      <c r="N45" s="26"/>
      <c r="O45" s="9">
        <f>August!O45+N45</f>
        <v>0</v>
      </c>
      <c r="P45" s="20"/>
    </row>
    <row r="46" spans="1:16" ht="18" customHeight="1">
      <c r="A46" s="9" t="s">
        <v>45</v>
      </c>
      <c r="B46" s="14"/>
      <c r="C46" s="9">
        <f>August!C46+B46</f>
        <v>0</v>
      </c>
      <c r="D46" s="15"/>
      <c r="E46" s="9">
        <f>August!E46+D46</f>
        <v>0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26"/>
      <c r="O46" s="9">
        <f>August!O46+N46</f>
        <v>0</v>
      </c>
      <c r="P46" s="20"/>
    </row>
    <row r="47" spans="1:16" ht="18" customHeight="1">
      <c r="A47" s="9" t="s">
        <v>46</v>
      </c>
      <c r="B47" s="14"/>
      <c r="C47" s="9">
        <f>August!C47+B47</f>
        <v>0</v>
      </c>
      <c r="D47" s="15"/>
      <c r="E47" s="9">
        <f>August!E47+D47</f>
        <v>0</v>
      </c>
      <c r="F47" s="16"/>
      <c r="G47" s="9">
        <f>August!G47+F47</f>
        <v>0</v>
      </c>
      <c r="H47" s="17"/>
      <c r="I47" s="9">
        <f>August!I47+H47</f>
        <v>0</v>
      </c>
      <c r="J47" s="18"/>
      <c r="K47" s="9">
        <f>August!K47+J47</f>
        <v>0</v>
      </c>
      <c r="L47" s="19"/>
      <c r="M47" s="9">
        <f>August!M47+L47</f>
        <v>0</v>
      </c>
      <c r="N47" s="26"/>
      <c r="O47" s="9">
        <f>August!O47+N47</f>
        <v>0</v>
      </c>
      <c r="P47" s="20"/>
    </row>
    <row r="48" spans="1:16" ht="18" customHeight="1">
      <c r="A48" s="9" t="s">
        <v>47</v>
      </c>
      <c r="B48" s="14"/>
      <c r="C48" s="9">
        <f>August!C48+B48</f>
        <v>0</v>
      </c>
      <c r="D48" s="15"/>
      <c r="E48" s="9">
        <f>August!E48+D48</f>
        <v>0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26"/>
      <c r="O48" s="9">
        <f>August!O48+N48</f>
        <v>0</v>
      </c>
      <c r="P48" s="20"/>
    </row>
    <row r="49" spans="1:16" ht="18" customHeight="1">
      <c r="A49" s="9" t="s">
        <v>48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26"/>
      <c r="O49" s="9">
        <f>August!O49+N49</f>
        <v>0</v>
      </c>
      <c r="P49" s="20"/>
    </row>
    <row r="50" spans="1:16" ht="18" customHeight="1">
      <c r="A50" s="9" t="s">
        <v>49</v>
      </c>
      <c r="B50" s="14"/>
      <c r="C50" s="9">
        <f>August!C50+B50</f>
        <v>0</v>
      </c>
      <c r="D50" s="15"/>
      <c r="E50" s="9">
        <f>August!E50+D50</f>
        <v>0</v>
      </c>
      <c r="F50" s="16"/>
      <c r="G50" s="9">
        <f>August!G50+F50</f>
        <v>0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26"/>
      <c r="O50" s="9">
        <f>August!O50+N50</f>
        <v>0</v>
      </c>
      <c r="P50" s="20"/>
    </row>
    <row r="51" spans="1:16" ht="18" customHeight="1">
      <c r="A51" s="9" t="s">
        <v>50</v>
      </c>
      <c r="B51" s="14"/>
      <c r="C51" s="9">
        <f>August!C51+B51</f>
        <v>0</v>
      </c>
      <c r="D51" s="15"/>
      <c r="E51" s="9">
        <f>August!E51+D51</f>
        <v>0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26"/>
      <c r="O51" s="9">
        <f>August!O51+N51</f>
        <v>0</v>
      </c>
      <c r="P51" s="20"/>
    </row>
    <row r="52" spans="1:16" ht="18" customHeight="1">
      <c r="A52" s="9" t="s">
        <v>51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26"/>
      <c r="O52" s="9">
        <f>August!O52+N52</f>
        <v>0</v>
      </c>
      <c r="P52" s="20"/>
    </row>
    <row r="53" spans="1:16" ht="18" customHeight="1">
      <c r="A53" s="9" t="s">
        <v>52</v>
      </c>
      <c r="B53" s="14"/>
      <c r="C53" s="9">
        <f>August!C53+B53</f>
        <v>0</v>
      </c>
      <c r="D53" s="15"/>
      <c r="E53" s="9">
        <f>August!E53+D53</f>
        <v>0</v>
      </c>
      <c r="F53" s="16"/>
      <c r="G53" s="9">
        <f>August!G53+F53</f>
        <v>3000</v>
      </c>
      <c r="H53" s="17"/>
      <c r="I53" s="9">
        <f>August!I53+H53</f>
        <v>0</v>
      </c>
      <c r="J53" s="18"/>
      <c r="K53" s="9">
        <f>August!K53+J53</f>
        <v>0</v>
      </c>
      <c r="L53" s="19"/>
      <c r="M53" s="9">
        <f>August!M53+L53</f>
        <v>0</v>
      </c>
      <c r="N53" s="26"/>
      <c r="O53" s="9">
        <f>August!O53+N53</f>
        <v>0</v>
      </c>
      <c r="P53" s="20"/>
    </row>
    <row r="54" spans="1:16" ht="18" customHeight="1" thickBot="1">
      <c r="A54" s="10" t="s">
        <v>53</v>
      </c>
      <c r="B54" s="14"/>
      <c r="C54" s="9">
        <f>August!C54+B54</f>
        <v>0</v>
      </c>
      <c r="D54" s="15"/>
      <c r="E54" s="9">
        <f>August!E54+D54</f>
        <v>0</v>
      </c>
      <c r="F54" s="16"/>
      <c r="G54" s="9">
        <f>August!G54+F54</f>
        <v>0</v>
      </c>
      <c r="H54" s="17"/>
      <c r="I54" s="9">
        <f>August!I54+H54</f>
        <v>0</v>
      </c>
      <c r="J54" s="18"/>
      <c r="K54" s="9">
        <f>August!K54+J54</f>
        <v>0</v>
      </c>
      <c r="L54" s="19"/>
      <c r="M54" s="9">
        <f>August!M54+L54</f>
        <v>0</v>
      </c>
      <c r="N54" s="26"/>
      <c r="O54" s="9">
        <f>August!O54+N54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71720</v>
      </c>
      <c r="C55" s="11"/>
      <c r="D55" s="11">
        <f>SUM(D5:D54)</f>
        <v>153175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3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August!C57+B55</f>
        <v>684729</v>
      </c>
      <c r="D57" s="11"/>
      <c r="E57" s="11">
        <f>August!E57+D55</f>
        <v>1443479</v>
      </c>
      <c r="F57" s="11"/>
      <c r="G57" s="11">
        <f>August!G57+F55</f>
        <v>4129</v>
      </c>
      <c r="H57" s="11"/>
      <c r="I57" s="11">
        <f>August!I57+H55</f>
        <v>198</v>
      </c>
      <c r="J57" s="11"/>
      <c r="K57" s="11">
        <f>August!K57+J55</f>
        <v>61</v>
      </c>
      <c r="L57" s="11"/>
      <c r="M57" s="11">
        <f>August!M57+L55</f>
        <v>0</v>
      </c>
      <c r="N57" s="11"/>
      <c r="O57" s="11">
        <f>August!O57+N55</f>
        <v>0</v>
      </c>
    </row>
    <row r="58" spans="1:17" ht="18" customHeight="1" thickTop="1">
      <c r="A58" s="9" t="s">
        <v>74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2015-10-14T16:33:12Z</cp:lastPrinted>
  <dcterms:created xsi:type="dcterms:W3CDTF">2010-10-14T14:44:25Z</dcterms:created>
  <dcterms:modified xsi:type="dcterms:W3CDTF">2017-03-13T15:52:12Z</dcterms:modified>
  <cp:category/>
  <cp:version/>
  <cp:contentType/>
  <cp:contentStatus/>
</cp:coreProperties>
</file>