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20" windowWidth="14400" windowHeight="10872" tabRatio="768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<sst xmlns="http://schemas.openxmlformats.org/spreadsheetml/2006/main" count="960" uniqueCount="90">
  <si>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</si>
  <si>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</si>
  <si>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</si>
  <si>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</si>
  <si>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</si>
  <si>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</si>
  <si>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</si>
  <si>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</si>
  <si>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</si>
  <si>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</si>
  <si>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</si>
  <si>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</si>
  <si>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</si>
  <si>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</si>
  <si>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</si>
  <si>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</si>
  <si>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</si>
  <si>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</si>
  <si>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</si>
  <si>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</si>
  <si>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</si>
  <si>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</si>
  <si>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</si>
  <si>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</si>
  <si>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</si>
  <si>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</si>
  <si>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</si>
  <si>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</si>
  <si>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</si>
  <si>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</si>
  <si>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</si>
  <si>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</si>
  <si>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</si>
  <si>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</si>
  <si>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</si>
  <si>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</si>
  <si>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</si>
  <si>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</si>
  <si>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</si>
  <si>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</si>
  <si>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</si>
  <si>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</si>
  <si>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</si>
  <si>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</si>
  <si>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</si>
  <si>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</si>
  <si>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</si>
  <si>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</si>
  <si>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</si>
  <si>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</si>
  <si>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</si>
  <si>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</si>
  <si>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</si>
  <si>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</si>
  <si>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</si>
  <si>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</si>
  <si>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</si>
  <si>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</si>
  <si>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</si>
  <si>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</si>
  <si>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</si>
  <si>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</si>
  <si>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</si>
  <si>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</si>
  <si>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</si>
  <si>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</si>
  <si>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</si>
  <si>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</si>
  <si>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</si>
  <si>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</si>
  <si>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***Bantams, etc.</t>
  </si>
  <si>
    <t>PHEASANTS</t>
  </si>
  <si>
    <t>QUAIL</t>
  </si>
  <si>
    <t>2017 Poultry Imported to Iowa</t>
  </si>
  <si>
    <t>Karla Crawford</t>
  </si>
  <si>
    <t>DUCKS</t>
  </si>
  <si>
    <t>PIGEONS</t>
  </si>
  <si>
    <t>MISCELLANEOUS***</t>
  </si>
  <si>
    <t>Trumpeter Swan</t>
  </si>
  <si>
    <t>Kookabura</t>
  </si>
  <si>
    <t>MaCaw</t>
  </si>
  <si>
    <t>Bald Eagle</t>
  </si>
  <si>
    <t>Eagle Owl</t>
  </si>
  <si>
    <t>Macaw</t>
  </si>
  <si>
    <t>Peacocks</t>
  </si>
  <si>
    <t>Parakeets</t>
  </si>
  <si>
    <t>Parrots</t>
  </si>
  <si>
    <t>5 Peacocks</t>
  </si>
  <si>
    <t>Partridges</t>
  </si>
  <si>
    <t>Tawny Frogmouth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</si>
</sst>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8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6" borderId="12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400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715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" name="Line 8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0" name="Line 12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486025" y="5524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771900" y="5238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3" name="Line 16"/>
        <xdr:cNvSpPr>
          <a:spLocks/>
        </xdr:cNvSpPr>
      </xdr:nvSpPr>
      <xdr:spPr>
        <a:xfrm>
          <a:off x="8829675" y="4857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51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106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8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528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535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62"/>
  <sheetViews>
    <sheetView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12.75390625" style="2" customWidth="1"/>
    <col min="11" max="11" width="4.75390625" style="2" customWidth="1"/>
    <col min="12" max="13" width="9.25390625" style="2" customWidth="1"/>
    <col min="14" max="14" width="8.625" style="2" customWidth="1"/>
    <col min="15" max="15" width="9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73</v>
      </c>
      <c r="H1" s="2" t="s">
        <v>56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28"/>
      <c r="C5" s="9">
        <f aca="true" t="shared" si="0" ref="C5:C36">B5</f>
        <v>0</v>
      </c>
      <c r="D5" s="30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2"/>
      <c r="O5" s="9">
        <f aca="true" t="shared" si="6" ref="O5:O36">N5</f>
        <v>0</v>
      </c>
      <c r="P5" s="34"/>
    </row>
    <row r="6" spans="1:16" ht="12.75" customHeight="1">
      <c r="A6" s="9" t="s">
        <v>5</v>
      </c>
      <c r="B6" s="28"/>
      <c r="C6" s="9">
        <f t="shared" si="0"/>
        <v>0</v>
      </c>
      <c r="D6" s="30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2"/>
      <c r="O6" s="9">
        <f t="shared" si="6"/>
        <v>0</v>
      </c>
      <c r="P6" s="34"/>
    </row>
    <row r="7" spans="1:16" ht="12.75" customHeight="1">
      <c r="A7" s="9" t="s">
        <v>6</v>
      </c>
      <c r="B7" s="28"/>
      <c r="C7" s="9">
        <f t="shared" si="0"/>
        <v>0</v>
      </c>
      <c r="D7" s="30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2"/>
      <c r="O7" s="9">
        <f t="shared" si="6"/>
        <v>0</v>
      </c>
      <c r="P7" s="34"/>
    </row>
    <row r="8" spans="1:16" ht="12.75" customHeight="1">
      <c r="A8" s="9" t="s">
        <v>7</v>
      </c>
      <c r="B8" s="28"/>
      <c r="C8" s="9">
        <f t="shared" si="0"/>
        <v>0</v>
      </c>
      <c r="D8" s="30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2"/>
      <c r="O8" s="9">
        <f t="shared" si="6"/>
        <v>0</v>
      </c>
      <c r="P8" s="34"/>
    </row>
    <row r="9" spans="1:16" ht="12.75" customHeight="1">
      <c r="A9" s="9" t="s">
        <v>8</v>
      </c>
      <c r="B9" s="28"/>
      <c r="C9" s="9">
        <f t="shared" si="0"/>
        <v>0</v>
      </c>
      <c r="D9" s="30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2"/>
      <c r="O9" s="9">
        <f t="shared" si="6"/>
        <v>0</v>
      </c>
      <c r="P9" s="34"/>
    </row>
    <row r="10" spans="1:16" ht="12.75" customHeight="1">
      <c r="A10" s="9" t="s">
        <v>9</v>
      </c>
      <c r="B10" s="28">
        <v>45200</v>
      </c>
      <c r="C10" s="9">
        <f t="shared" si="0"/>
        <v>45200</v>
      </c>
      <c r="D10" s="30">
        <v>147532</v>
      </c>
      <c r="E10" s="9">
        <f t="shared" si="1"/>
        <v>147532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2"/>
      <c r="O10" s="9">
        <f t="shared" si="6"/>
        <v>0</v>
      </c>
      <c r="P10" s="34"/>
    </row>
    <row r="11" spans="1:16" ht="12.75" customHeight="1">
      <c r="A11" s="9" t="s">
        <v>10</v>
      </c>
      <c r="B11" s="28"/>
      <c r="C11" s="9">
        <f t="shared" si="0"/>
        <v>0</v>
      </c>
      <c r="D11" s="30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2"/>
      <c r="O11" s="9">
        <f t="shared" si="6"/>
        <v>0</v>
      </c>
      <c r="P11" s="34"/>
    </row>
    <row r="12" spans="1:16" ht="12.75" customHeight="1">
      <c r="A12" s="9" t="s">
        <v>11</v>
      </c>
      <c r="B12" s="28"/>
      <c r="C12" s="9">
        <f t="shared" si="0"/>
        <v>0</v>
      </c>
      <c r="D12" s="30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2"/>
      <c r="O12" s="9">
        <f t="shared" si="6"/>
        <v>0</v>
      </c>
      <c r="P12" s="34"/>
    </row>
    <row r="13" spans="1:16" ht="12.75" customHeight="1">
      <c r="A13" s="9" t="s">
        <v>12</v>
      </c>
      <c r="B13" s="28"/>
      <c r="C13" s="9">
        <f t="shared" si="0"/>
        <v>0</v>
      </c>
      <c r="D13" s="30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2"/>
      <c r="O13" s="9">
        <f t="shared" si="6"/>
        <v>0</v>
      </c>
      <c r="P13" s="34"/>
    </row>
    <row r="14" spans="1:16" ht="12.75" customHeight="1">
      <c r="A14" s="9" t="s">
        <v>13</v>
      </c>
      <c r="B14" s="28"/>
      <c r="C14" s="9">
        <f t="shared" si="0"/>
        <v>0</v>
      </c>
      <c r="D14" s="30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2"/>
      <c r="O14" s="9">
        <f t="shared" si="6"/>
        <v>0</v>
      </c>
      <c r="P14" s="34"/>
    </row>
    <row r="15" spans="1:16" ht="12.75" customHeight="1">
      <c r="A15" s="9" t="s">
        <v>14</v>
      </c>
      <c r="B15" s="28"/>
      <c r="C15" s="9">
        <f t="shared" si="0"/>
        <v>0</v>
      </c>
      <c r="D15" s="30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2"/>
      <c r="O15" s="9">
        <f t="shared" si="6"/>
        <v>0</v>
      </c>
      <c r="P15" s="34"/>
    </row>
    <row r="16" spans="1:16" ht="12.75" customHeight="1">
      <c r="A16" s="9" t="s">
        <v>15</v>
      </c>
      <c r="B16" s="28"/>
      <c r="C16" s="9">
        <f t="shared" si="0"/>
        <v>0</v>
      </c>
      <c r="D16" s="30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2"/>
      <c r="O16" s="9">
        <f t="shared" si="6"/>
        <v>0</v>
      </c>
      <c r="P16" s="34"/>
    </row>
    <row r="17" spans="1:16" ht="12.75" customHeight="1">
      <c r="A17" s="9" t="s">
        <v>16</v>
      </c>
      <c r="B17" s="28"/>
      <c r="C17" s="9">
        <f t="shared" si="0"/>
        <v>0</v>
      </c>
      <c r="D17" s="30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2"/>
      <c r="O17" s="9">
        <f t="shared" si="6"/>
        <v>0</v>
      </c>
      <c r="P17" s="34"/>
    </row>
    <row r="18" spans="1:16" ht="12.75" customHeight="1">
      <c r="A18" s="9" t="s">
        <v>17</v>
      </c>
      <c r="B18" s="28"/>
      <c r="C18" s="9">
        <f t="shared" si="0"/>
        <v>0</v>
      </c>
      <c r="D18" s="30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2"/>
      <c r="O18" s="9">
        <f t="shared" si="6"/>
        <v>0</v>
      </c>
      <c r="P18" s="34"/>
    </row>
    <row r="19" spans="1:16" ht="12.75" customHeight="1">
      <c r="A19" s="9" t="s">
        <v>18</v>
      </c>
      <c r="B19" s="28"/>
      <c r="C19" s="9">
        <f t="shared" si="0"/>
        <v>0</v>
      </c>
      <c r="D19" s="30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2"/>
      <c r="O19" s="9">
        <f t="shared" si="6"/>
        <v>0</v>
      </c>
      <c r="P19" s="34"/>
    </row>
    <row r="20" spans="1:16" ht="12.75" customHeight="1">
      <c r="A20" s="9" t="s">
        <v>19</v>
      </c>
      <c r="B20" s="28"/>
      <c r="C20" s="9">
        <f t="shared" si="0"/>
        <v>0</v>
      </c>
      <c r="D20" s="30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2"/>
      <c r="O20" s="9">
        <f t="shared" si="6"/>
        <v>0</v>
      </c>
      <c r="P20" s="34"/>
    </row>
    <row r="21" spans="1:16" ht="12.75" customHeight="1">
      <c r="A21" s="9" t="s">
        <v>20</v>
      </c>
      <c r="B21" s="28"/>
      <c r="C21" s="9">
        <f t="shared" si="0"/>
        <v>0</v>
      </c>
      <c r="D21" s="30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2"/>
      <c r="O21" s="9">
        <f t="shared" si="6"/>
        <v>0</v>
      </c>
      <c r="P21" s="34"/>
    </row>
    <row r="22" spans="1:16" ht="12.75" customHeight="1">
      <c r="A22" s="9" t="s">
        <v>21</v>
      </c>
      <c r="B22" s="28"/>
      <c r="C22" s="9">
        <f t="shared" si="0"/>
        <v>0</v>
      </c>
      <c r="D22" s="30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2"/>
      <c r="O22" s="9">
        <f t="shared" si="6"/>
        <v>0</v>
      </c>
      <c r="P22" s="34"/>
    </row>
    <row r="23" spans="1:16" ht="12.75" customHeight="1">
      <c r="A23" s="9" t="s">
        <v>22</v>
      </c>
      <c r="B23" s="28"/>
      <c r="C23" s="9">
        <f t="shared" si="0"/>
        <v>0</v>
      </c>
      <c r="D23" s="30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2"/>
      <c r="O23" s="9">
        <f t="shared" si="6"/>
        <v>0</v>
      </c>
      <c r="P23" s="34"/>
    </row>
    <row r="24" spans="1:16" ht="12.75" customHeight="1">
      <c r="A24" s="9" t="s">
        <v>23</v>
      </c>
      <c r="B24" s="28"/>
      <c r="C24" s="9">
        <f t="shared" si="0"/>
        <v>0</v>
      </c>
      <c r="D24" s="30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2">
        <v>1</v>
      </c>
      <c r="O24" s="9">
        <f t="shared" si="6"/>
        <v>1</v>
      </c>
      <c r="P24" s="34" t="s">
        <v>78</v>
      </c>
    </row>
    <row r="25" spans="1:16" ht="12.75" customHeight="1">
      <c r="A25" s="9" t="s">
        <v>24</v>
      </c>
      <c r="B25" s="28"/>
      <c r="C25" s="9">
        <f t="shared" si="0"/>
        <v>0</v>
      </c>
      <c r="D25" s="30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2"/>
      <c r="O25" s="9">
        <f t="shared" si="6"/>
        <v>0</v>
      </c>
      <c r="P25" s="34"/>
    </row>
    <row r="26" spans="1:16" ht="12.75" customHeight="1">
      <c r="A26" s="9" t="s">
        <v>25</v>
      </c>
      <c r="B26" s="28"/>
      <c r="C26" s="9">
        <f t="shared" si="0"/>
        <v>0</v>
      </c>
      <c r="D26" s="30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2"/>
      <c r="O26" s="9">
        <f t="shared" si="6"/>
        <v>0</v>
      </c>
      <c r="P26" s="34"/>
    </row>
    <row r="27" spans="1:16" ht="12.75" customHeight="1">
      <c r="A27" s="9" t="s">
        <v>26</v>
      </c>
      <c r="B27" s="28"/>
      <c r="C27" s="9">
        <f t="shared" si="0"/>
        <v>0</v>
      </c>
      <c r="D27" s="30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2"/>
      <c r="O27" s="9">
        <f t="shared" si="6"/>
        <v>0</v>
      </c>
      <c r="P27" s="34"/>
    </row>
    <row r="28" spans="1:16" ht="12.75" customHeight="1">
      <c r="A28" s="9" t="s">
        <v>27</v>
      </c>
      <c r="B28" s="28"/>
      <c r="C28" s="9">
        <f t="shared" si="0"/>
        <v>0</v>
      </c>
      <c r="D28" s="30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2"/>
      <c r="O28" s="9">
        <f t="shared" si="6"/>
        <v>0</v>
      </c>
      <c r="P28" s="34"/>
    </row>
    <row r="29" spans="1:16" ht="12.75" customHeight="1">
      <c r="A29" s="9" t="s">
        <v>28</v>
      </c>
      <c r="B29" s="28"/>
      <c r="C29" s="9">
        <f t="shared" si="0"/>
        <v>0</v>
      </c>
      <c r="D29" s="30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32"/>
      <c r="O29" s="9">
        <f t="shared" si="6"/>
        <v>0</v>
      </c>
      <c r="P29" s="34"/>
    </row>
    <row r="30" spans="1:16" ht="12.75" customHeight="1">
      <c r="A30" s="9" t="s">
        <v>29</v>
      </c>
      <c r="B30" s="28"/>
      <c r="C30" s="9">
        <f t="shared" si="0"/>
        <v>0</v>
      </c>
      <c r="D30" s="30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2"/>
      <c r="O30" s="9">
        <f t="shared" si="6"/>
        <v>0</v>
      </c>
      <c r="P30" s="34"/>
    </row>
    <row r="31" spans="1:16" ht="12.75" customHeight="1">
      <c r="A31" s="9" t="s">
        <v>30</v>
      </c>
      <c r="B31" s="28"/>
      <c r="C31" s="9">
        <f t="shared" si="0"/>
        <v>0</v>
      </c>
      <c r="D31" s="30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32">
        <v>1</v>
      </c>
      <c r="O31" s="9">
        <f t="shared" si="6"/>
        <v>1</v>
      </c>
      <c r="P31" s="34" t="s">
        <v>79</v>
      </c>
    </row>
    <row r="32" spans="1:16" ht="12.75" customHeight="1">
      <c r="A32" s="9" t="s">
        <v>31</v>
      </c>
      <c r="B32" s="28"/>
      <c r="C32" s="9">
        <f t="shared" si="0"/>
        <v>0</v>
      </c>
      <c r="D32" s="30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2"/>
      <c r="O32" s="9">
        <f t="shared" si="6"/>
        <v>0</v>
      </c>
      <c r="P32" s="34"/>
    </row>
    <row r="33" spans="1:16" ht="12.75" customHeight="1">
      <c r="A33" s="9" t="s">
        <v>32</v>
      </c>
      <c r="B33" s="28"/>
      <c r="C33" s="9">
        <f t="shared" si="0"/>
        <v>0</v>
      </c>
      <c r="D33" s="30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2"/>
      <c r="O33" s="9">
        <f t="shared" si="6"/>
        <v>0</v>
      </c>
      <c r="P33" s="34"/>
    </row>
    <row r="34" spans="1:16" ht="12.75" customHeight="1">
      <c r="A34" s="9" t="s">
        <v>33</v>
      </c>
      <c r="B34" s="28"/>
      <c r="C34" s="9">
        <f t="shared" si="0"/>
        <v>0</v>
      </c>
      <c r="D34" s="30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2"/>
      <c r="O34" s="9">
        <f t="shared" si="6"/>
        <v>0</v>
      </c>
      <c r="P34" s="34"/>
    </row>
    <row r="35" spans="1:16" ht="12.75" customHeight="1">
      <c r="A35" s="9" t="s">
        <v>34</v>
      </c>
      <c r="B35" s="28"/>
      <c r="C35" s="9">
        <f t="shared" si="0"/>
        <v>0</v>
      </c>
      <c r="D35" s="30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2"/>
      <c r="O35" s="9">
        <f t="shared" si="6"/>
        <v>0</v>
      </c>
      <c r="P35" s="34"/>
    </row>
    <row r="36" spans="1:16" ht="12.75" customHeight="1">
      <c r="A36" s="9" t="s">
        <v>35</v>
      </c>
      <c r="B36" s="28"/>
      <c r="C36" s="9">
        <f t="shared" si="0"/>
        <v>0</v>
      </c>
      <c r="D36" s="30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2"/>
      <c r="O36" s="9">
        <f t="shared" si="6"/>
        <v>0</v>
      </c>
      <c r="P36" s="34"/>
    </row>
    <row r="37" spans="1:16" ht="12.75" customHeight="1">
      <c r="A37" s="9" t="s">
        <v>36</v>
      </c>
      <c r="B37" s="28"/>
      <c r="C37" s="9">
        <f aca="true" t="shared" si="7" ref="C37:C54">B37</f>
        <v>0</v>
      </c>
      <c r="D37" s="30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2"/>
      <c r="O37" s="9">
        <f aca="true" t="shared" si="13" ref="O37:O54">N37</f>
        <v>0</v>
      </c>
      <c r="P37" s="34"/>
    </row>
    <row r="38" spans="1:16" ht="12.75" customHeight="1">
      <c r="A38" s="9" t="s">
        <v>37</v>
      </c>
      <c r="B38" s="28"/>
      <c r="C38" s="9">
        <f t="shared" si="7"/>
        <v>0</v>
      </c>
      <c r="D38" s="30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2"/>
      <c r="O38" s="9">
        <f t="shared" si="13"/>
        <v>0</v>
      </c>
      <c r="P38" s="34"/>
    </row>
    <row r="39" spans="1:16" ht="12.75" customHeight="1">
      <c r="A39" s="9" t="s">
        <v>38</v>
      </c>
      <c r="B39" s="28"/>
      <c r="C39" s="9">
        <f t="shared" si="7"/>
        <v>0</v>
      </c>
      <c r="D39" s="30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2"/>
      <c r="O39" s="9">
        <f t="shared" si="13"/>
        <v>0</v>
      </c>
      <c r="P39" s="34"/>
    </row>
    <row r="40" spans="1:16" ht="12.75" customHeight="1">
      <c r="A40" s="9" t="s">
        <v>39</v>
      </c>
      <c r="B40" s="28"/>
      <c r="C40" s="9">
        <f t="shared" si="7"/>
        <v>0</v>
      </c>
      <c r="D40" s="30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2"/>
      <c r="O40" s="9">
        <f t="shared" si="13"/>
        <v>0</v>
      </c>
      <c r="P40" s="34"/>
    </row>
    <row r="41" spans="1:16" ht="12.75" customHeight="1">
      <c r="A41" s="9" t="s">
        <v>40</v>
      </c>
      <c r="B41" s="28"/>
      <c r="C41" s="9">
        <f t="shared" si="7"/>
        <v>0</v>
      </c>
      <c r="D41" s="30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2"/>
      <c r="O41" s="9">
        <f t="shared" si="13"/>
        <v>0</v>
      </c>
      <c r="P41" s="34"/>
    </row>
    <row r="42" spans="1:16" ht="12.75" customHeight="1">
      <c r="A42" s="9" t="s">
        <v>41</v>
      </c>
      <c r="B42" s="28"/>
      <c r="C42" s="9">
        <f t="shared" si="7"/>
        <v>0</v>
      </c>
      <c r="D42" s="30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2"/>
      <c r="O42" s="9">
        <f t="shared" si="13"/>
        <v>0</v>
      </c>
      <c r="P42" s="34"/>
    </row>
    <row r="43" spans="1:16" ht="12.75" customHeight="1">
      <c r="A43" s="9" t="s">
        <v>42</v>
      </c>
      <c r="B43" s="28"/>
      <c r="C43" s="9">
        <f t="shared" si="7"/>
        <v>0</v>
      </c>
      <c r="D43" s="30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2"/>
      <c r="O43" s="9">
        <f t="shared" si="13"/>
        <v>0</v>
      </c>
      <c r="P43" s="34"/>
    </row>
    <row r="44" spans="1:16" ht="12.75" customHeight="1">
      <c r="A44" s="9" t="s">
        <v>43</v>
      </c>
      <c r="B44" s="28"/>
      <c r="C44" s="9">
        <f t="shared" si="7"/>
        <v>0</v>
      </c>
      <c r="D44" s="30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2"/>
      <c r="O44" s="9">
        <f t="shared" si="13"/>
        <v>0</v>
      </c>
      <c r="P44" s="34"/>
    </row>
    <row r="45" spans="1:16" ht="12.75" customHeight="1">
      <c r="A45" s="9" t="s">
        <v>44</v>
      </c>
      <c r="B45" s="28"/>
      <c r="C45" s="9">
        <f t="shared" si="7"/>
        <v>0</v>
      </c>
      <c r="D45" s="30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32"/>
      <c r="O45" s="9">
        <f t="shared" si="13"/>
        <v>0</v>
      </c>
      <c r="P45" s="34"/>
    </row>
    <row r="46" spans="1:16" ht="12.75" customHeight="1">
      <c r="A46" s="9" t="s">
        <v>45</v>
      </c>
      <c r="B46" s="28"/>
      <c r="C46" s="9">
        <f t="shared" si="7"/>
        <v>0</v>
      </c>
      <c r="D46" s="30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2"/>
      <c r="O46" s="9">
        <f t="shared" si="13"/>
        <v>0</v>
      </c>
      <c r="P46" s="34"/>
    </row>
    <row r="47" spans="1:16" ht="12.75" customHeight="1">
      <c r="A47" s="9" t="s">
        <v>46</v>
      </c>
      <c r="B47" s="28"/>
      <c r="C47" s="9">
        <f t="shared" si="7"/>
        <v>0</v>
      </c>
      <c r="D47" s="30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2"/>
      <c r="O47" s="9">
        <f t="shared" si="13"/>
        <v>0</v>
      </c>
      <c r="P47" s="34"/>
    </row>
    <row r="48" spans="1:18" ht="12.75" customHeight="1">
      <c r="A48" s="9" t="s">
        <v>47</v>
      </c>
      <c r="B48" s="28"/>
      <c r="C48" s="9">
        <f t="shared" si="7"/>
        <v>0</v>
      </c>
      <c r="D48" s="30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2"/>
      <c r="O48" s="9">
        <f t="shared" si="13"/>
        <v>0</v>
      </c>
      <c r="P48" s="34"/>
      <c r="Q48" s="4"/>
      <c r="R48" s="4"/>
    </row>
    <row r="49" spans="1:16" ht="12.75" customHeight="1">
      <c r="A49" s="9" t="s">
        <v>48</v>
      </c>
      <c r="B49" s="28"/>
      <c r="C49" s="9">
        <f t="shared" si="7"/>
        <v>0</v>
      </c>
      <c r="D49" s="30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2"/>
      <c r="O49" s="9">
        <f t="shared" si="13"/>
        <v>0</v>
      </c>
      <c r="P49" s="34"/>
    </row>
    <row r="50" spans="1:16" ht="12.75" customHeight="1">
      <c r="A50" s="9" t="s">
        <v>49</v>
      </c>
      <c r="B50" s="28"/>
      <c r="C50" s="9">
        <f t="shared" si="7"/>
        <v>0</v>
      </c>
      <c r="D50" s="30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2"/>
      <c r="O50" s="9">
        <f t="shared" si="13"/>
        <v>0</v>
      </c>
      <c r="P50" s="34"/>
    </row>
    <row r="51" spans="1:16" ht="12.75" customHeight="1">
      <c r="A51" s="9" t="s">
        <v>50</v>
      </c>
      <c r="B51" s="28"/>
      <c r="C51" s="9">
        <f t="shared" si="7"/>
        <v>0</v>
      </c>
      <c r="D51" s="30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2"/>
      <c r="O51" s="9">
        <f t="shared" si="13"/>
        <v>0</v>
      </c>
      <c r="P51" s="34"/>
    </row>
    <row r="52" spans="1:16" ht="12.75" customHeight="1">
      <c r="A52" s="9" t="s">
        <v>51</v>
      </c>
      <c r="B52" s="28"/>
      <c r="C52" s="9">
        <f t="shared" si="7"/>
        <v>0</v>
      </c>
      <c r="D52" s="30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2"/>
      <c r="O52" s="9">
        <f t="shared" si="13"/>
        <v>0</v>
      </c>
      <c r="P52" s="34"/>
    </row>
    <row r="53" spans="1:16" ht="12.75" customHeight="1">
      <c r="A53" s="9" t="s">
        <v>52</v>
      </c>
      <c r="B53" s="28"/>
      <c r="C53" s="9">
        <f t="shared" si="7"/>
        <v>0</v>
      </c>
      <c r="D53" s="30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32"/>
      <c r="O53" s="9">
        <f t="shared" si="13"/>
        <v>0</v>
      </c>
      <c r="P53" s="34"/>
    </row>
    <row r="54" spans="1:16" ht="12.75" customHeight="1" thickBot="1">
      <c r="A54" s="10" t="s">
        <v>53</v>
      </c>
      <c r="B54" s="29"/>
      <c r="C54" s="9">
        <f t="shared" si="7"/>
        <v>0</v>
      </c>
      <c r="D54" s="31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3"/>
      <c r="O54" s="9">
        <f t="shared" si="13"/>
        <v>0</v>
      </c>
      <c r="P54" s="34"/>
    </row>
    <row r="55" spans="1:16" ht="18" customHeight="1" thickBot="1" thickTop="1">
      <c r="A55" s="11" t="s">
        <v>54</v>
      </c>
      <c r="B55" s="11">
        <f>SUM(B5:B54)</f>
        <v>45200</v>
      </c>
      <c r="C55" s="11"/>
      <c r="D55" s="11">
        <f>SUM(D5:D54)</f>
        <v>147532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45200</v>
      </c>
      <c r="D57" s="11"/>
      <c r="E57" s="11">
        <f>D55</f>
        <v>147532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2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7:18" s="4" customFormat="1" ht="18" customHeight="1"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65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2.75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2.75" customHeight="1">
      <c r="A7" s="9" t="s">
        <v>6</v>
      </c>
      <c r="B7" s="14"/>
      <c r="C7" s="9">
        <f>September!C7+B7</f>
        <v>0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2.75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2.75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2.75" customHeight="1">
      <c r="A10" s="9" t="s">
        <v>9</v>
      </c>
      <c r="B10" s="14"/>
      <c r="C10" s="9">
        <f>September!C10+B10</f>
        <v>49829</v>
      </c>
      <c r="D10" s="15"/>
      <c r="E10" s="9">
        <f>September!E10+D10</f>
        <v>1014662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2.75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2</v>
      </c>
      <c r="P11" s="20"/>
    </row>
    <row r="12" spans="1:16" ht="12.75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2.75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2.75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6"/>
      <c r="O14" s="9">
        <f>September!O14+N14</f>
        <v>6</v>
      </c>
      <c r="P14" s="20"/>
    </row>
    <row r="15" spans="1:16" ht="12.75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2.75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2.75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2.75" customHeight="1">
      <c r="A18" s="9" t="s">
        <v>17</v>
      </c>
      <c r="B18" s="14"/>
      <c r="C18" s="9">
        <f>September!C18+B18</f>
        <v>5555</v>
      </c>
      <c r="D18" s="15"/>
      <c r="E18" s="9">
        <f>September!E18+D18</f>
        <v>0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2.75" customHeight="1">
      <c r="A19" s="9" t="s">
        <v>18</v>
      </c>
      <c r="B19" s="14"/>
      <c r="C19" s="9">
        <f>September!C19+B19</f>
        <v>204389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2.75" customHeight="1">
      <c r="A20" s="9" t="s">
        <v>19</v>
      </c>
      <c r="B20" s="14"/>
      <c r="C20" s="9">
        <f>September!C20+B20</f>
        <v>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2.75" customHeight="1">
      <c r="A21" s="9" t="s">
        <v>20</v>
      </c>
      <c r="B21" s="14"/>
      <c r="C21" s="9">
        <f>September!C21+B21</f>
        <v>0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2.75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2.75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2.75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1</v>
      </c>
      <c r="P24" s="20"/>
    </row>
    <row r="25" spans="1:16" ht="12.75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2.75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2.75" customHeight="1">
      <c r="A27" s="9" t="s">
        <v>26</v>
      </c>
      <c r="B27" s="14"/>
      <c r="C27" s="9">
        <f>September!C27+B27</f>
        <v>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1</v>
      </c>
      <c r="J27" s="18"/>
      <c r="K27" s="9">
        <f>September!K27+J27</f>
        <v>0</v>
      </c>
      <c r="L27" s="19"/>
      <c r="M27" s="9">
        <f>September!M27+L27</f>
        <v>0</v>
      </c>
      <c r="N27" s="26"/>
      <c r="O27" s="9">
        <f>September!O27+N27</f>
        <v>0</v>
      </c>
      <c r="P27" s="20"/>
    </row>
    <row r="28" spans="1:16" ht="12.75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20"/>
    </row>
    <row r="29" spans="1:16" ht="12.75" customHeight="1">
      <c r="A29" s="9" t="s">
        <v>28</v>
      </c>
      <c r="B29" s="14"/>
      <c r="C29" s="9">
        <f>September!C29+B29</f>
        <v>75</v>
      </c>
      <c r="D29" s="15"/>
      <c r="E29" s="9">
        <f>September!E29+D29</f>
        <v>0</v>
      </c>
      <c r="F29" s="16"/>
      <c r="G29" s="9">
        <f>September!G29+F29</f>
        <v>10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2</v>
      </c>
      <c r="N29" s="26"/>
      <c r="O29" s="9">
        <f>September!O29+N29</f>
        <v>1</v>
      </c>
      <c r="P29" s="20"/>
    </row>
    <row r="30" spans="1:16" ht="12.75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2.75" customHeight="1">
      <c r="A31" s="9" t="s">
        <v>30</v>
      </c>
      <c r="B31" s="14"/>
      <c r="C31" s="9">
        <f>September!C31+B31</f>
        <v>0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0</v>
      </c>
      <c r="L31" s="19"/>
      <c r="M31" s="9">
        <f>September!M31+L31</f>
        <v>0</v>
      </c>
      <c r="N31" s="26"/>
      <c r="O31" s="9">
        <f>September!O31+N31</f>
        <v>2</v>
      </c>
      <c r="P31" s="20"/>
    </row>
    <row r="32" spans="1:16" ht="12.75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2.75" customHeight="1">
      <c r="A33" s="9" t="s">
        <v>32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2.75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2.75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2.75" customHeight="1">
      <c r="A36" s="9" t="s">
        <v>35</v>
      </c>
      <c r="B36" s="14"/>
      <c r="C36" s="9">
        <f>September!C36+B36</f>
        <v>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2.75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2.75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0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2.75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2.75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2.75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2</v>
      </c>
      <c r="P41" s="20"/>
    </row>
    <row r="42" spans="1:16" ht="12.75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2.75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2.75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2.75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2</v>
      </c>
      <c r="P45" s="20"/>
    </row>
    <row r="46" spans="1:16" ht="12.75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2</v>
      </c>
      <c r="P46" s="20"/>
    </row>
    <row r="47" spans="1:16" ht="12.75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50</v>
      </c>
      <c r="P47" s="20"/>
    </row>
    <row r="48" spans="1:16" ht="12.75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2.75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2.75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2.75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2.75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2.75" customHeight="1">
      <c r="A53" s="9" t="s">
        <v>52</v>
      </c>
      <c r="B53" s="14"/>
      <c r="C53" s="9">
        <f>September!C53+B53</f>
        <v>20000</v>
      </c>
      <c r="D53" s="15"/>
      <c r="E53" s="9">
        <f>September!E53+D53</f>
        <v>0</v>
      </c>
      <c r="F53" s="16"/>
      <c r="G53" s="9">
        <f>September!G53+F53</f>
        <v>0</v>
      </c>
      <c r="H53" s="17"/>
      <c r="I53" s="9">
        <f>September!I53+H53</f>
        <v>26334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1076</v>
      </c>
      <c r="P53" s="20"/>
    </row>
    <row r="54" spans="1:16" ht="12.75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279848</v>
      </c>
      <c r="D57" s="11"/>
      <c r="E57" s="11">
        <f>September!E57+D55</f>
        <v>834062</v>
      </c>
      <c r="F57" s="11"/>
      <c r="G57" s="11">
        <f>September!G57+F55</f>
        <v>10</v>
      </c>
      <c r="H57" s="11"/>
      <c r="I57" s="11">
        <f>September!I57+H55</f>
        <v>26335</v>
      </c>
      <c r="J57" s="11"/>
      <c r="K57" s="11">
        <f>September!K57+J55</f>
        <v>3</v>
      </c>
      <c r="L57" s="11"/>
      <c r="M57" s="11">
        <f>September!M57+L55</f>
        <v>2</v>
      </c>
      <c r="N57" s="11"/>
      <c r="O57" s="11">
        <f>September!O57+N55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66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2.75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2.75" customHeight="1">
      <c r="A7" s="9" t="s">
        <v>6</v>
      </c>
      <c r="B7" s="14"/>
      <c r="C7" s="9">
        <f>October!C7+B7</f>
        <v>0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2.75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2.75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2.75" customHeight="1">
      <c r="A10" s="9" t="s">
        <v>9</v>
      </c>
      <c r="B10" s="14"/>
      <c r="C10" s="9">
        <f>October!C10+B10</f>
        <v>49829</v>
      </c>
      <c r="D10" s="15"/>
      <c r="E10" s="9">
        <f>October!E10+D10</f>
        <v>1014662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2.75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2</v>
      </c>
      <c r="P11" s="20"/>
    </row>
    <row r="12" spans="1:16" ht="12.75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2.75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2.75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6"/>
      <c r="O14" s="9">
        <f>October!O14+N14</f>
        <v>6</v>
      </c>
      <c r="P14" s="20"/>
    </row>
    <row r="15" spans="1:16" ht="12.75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2.75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2.75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2.75" customHeight="1">
      <c r="A18" s="9" t="s">
        <v>17</v>
      </c>
      <c r="B18" s="14"/>
      <c r="C18" s="9">
        <f>October!C18+B18</f>
        <v>5555</v>
      </c>
      <c r="D18" s="15"/>
      <c r="E18" s="9">
        <f>October!E18+D18</f>
        <v>0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2.75" customHeight="1">
      <c r="A19" s="9" t="s">
        <v>18</v>
      </c>
      <c r="B19" s="14"/>
      <c r="C19" s="9">
        <f>October!C19+B19</f>
        <v>204389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2.75" customHeight="1">
      <c r="A20" s="9" t="s">
        <v>19</v>
      </c>
      <c r="B20" s="14"/>
      <c r="C20" s="9">
        <f>October!C20+B20</f>
        <v>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2.75" customHeight="1">
      <c r="A21" s="9" t="s">
        <v>20</v>
      </c>
      <c r="B21" s="14"/>
      <c r="C21" s="9">
        <f>October!C21+B21</f>
        <v>0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2.75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2.75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2.75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1</v>
      </c>
      <c r="P24" s="20"/>
    </row>
    <row r="25" spans="1:16" ht="12.75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2.75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2.75" customHeight="1">
      <c r="A27" s="9" t="s">
        <v>26</v>
      </c>
      <c r="B27" s="14"/>
      <c r="C27" s="9">
        <f>October!C27+B27</f>
        <v>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1</v>
      </c>
      <c r="J27" s="18"/>
      <c r="K27" s="9">
        <f>October!K27+J27</f>
        <v>0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2.75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2.75" customHeight="1">
      <c r="A29" s="9" t="s">
        <v>28</v>
      </c>
      <c r="B29" s="14"/>
      <c r="C29" s="9">
        <f>October!C29+B29</f>
        <v>75</v>
      </c>
      <c r="D29" s="15"/>
      <c r="E29" s="9">
        <f>October!E29+D29</f>
        <v>0</v>
      </c>
      <c r="F29" s="16"/>
      <c r="G29" s="9">
        <f>October!G29+F29</f>
        <v>10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2</v>
      </c>
      <c r="N29" s="26"/>
      <c r="O29" s="9">
        <f>October!O29+N29</f>
        <v>1</v>
      </c>
      <c r="P29" s="20"/>
    </row>
    <row r="30" spans="1:16" ht="12.75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2.75" customHeight="1">
      <c r="A31" s="9" t="s">
        <v>30</v>
      </c>
      <c r="B31" s="14"/>
      <c r="C31" s="9">
        <f>October!C31+B31</f>
        <v>0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0</v>
      </c>
      <c r="L31" s="19"/>
      <c r="M31" s="9">
        <f>October!M31+L31</f>
        <v>0</v>
      </c>
      <c r="N31" s="26"/>
      <c r="O31" s="9">
        <f>October!O31+N31</f>
        <v>2</v>
      </c>
      <c r="P31" s="20"/>
    </row>
    <row r="32" spans="1:16" ht="12.75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2.75" customHeight="1">
      <c r="A33" s="9" t="s">
        <v>32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2.75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2.75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2.75" customHeight="1">
      <c r="A36" s="9" t="s">
        <v>35</v>
      </c>
      <c r="B36" s="14"/>
      <c r="C36" s="9">
        <f>October!C36+B36</f>
        <v>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2.75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2.75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0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2.75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6"/>
      <c r="O39" s="9">
        <f>October!O39+N39</f>
        <v>0</v>
      </c>
      <c r="P39" s="20"/>
    </row>
    <row r="40" spans="1:16" ht="12.75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2.75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2</v>
      </c>
      <c r="P41" s="20"/>
    </row>
    <row r="42" spans="1:16" ht="12.75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2.75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2.75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2.75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2</v>
      </c>
      <c r="P45" s="20"/>
    </row>
    <row r="46" spans="1:16" ht="12.75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2</v>
      </c>
      <c r="P46" s="20"/>
    </row>
    <row r="47" spans="1:16" ht="12.75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50</v>
      </c>
      <c r="P47" s="20"/>
    </row>
    <row r="48" spans="1:16" ht="12.75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2.75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2.75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6"/>
      <c r="O50" s="9">
        <f>October!O50+N50</f>
        <v>0</v>
      </c>
      <c r="P50" s="20"/>
    </row>
    <row r="51" spans="1:16" ht="12.75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2.75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2.75" customHeight="1">
      <c r="A53" s="9" t="s">
        <v>52</v>
      </c>
      <c r="B53" s="14"/>
      <c r="C53" s="9">
        <f>October!C53+B53</f>
        <v>20000</v>
      </c>
      <c r="D53" s="15"/>
      <c r="E53" s="9">
        <f>October!E53+D53</f>
        <v>0</v>
      </c>
      <c r="F53" s="16"/>
      <c r="G53" s="9">
        <f>October!G53+F53</f>
        <v>0</v>
      </c>
      <c r="H53" s="17"/>
      <c r="I53" s="9">
        <f>October!I53+H53</f>
        <v>26334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1076</v>
      </c>
      <c r="P53" s="20"/>
    </row>
    <row r="54" spans="1:16" ht="12.75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279848</v>
      </c>
      <c r="D57" s="11"/>
      <c r="E57" s="11">
        <f>October!E57+D55</f>
        <v>834062</v>
      </c>
      <c r="F57" s="11"/>
      <c r="G57" s="11">
        <f>October!G57+F55</f>
        <v>10</v>
      </c>
      <c r="H57" s="11"/>
      <c r="I57" s="11">
        <f>October!I57+H55</f>
        <v>26335</v>
      </c>
      <c r="J57" s="11"/>
      <c r="K57" s="11">
        <f>October!K57+J55</f>
        <v>3</v>
      </c>
      <c r="L57" s="11"/>
      <c r="M57" s="11">
        <f>October!M57+L55</f>
        <v>2</v>
      </c>
      <c r="N57" s="11"/>
      <c r="O57" s="11">
        <f>October!O57+N55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67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2.75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2.75" customHeight="1">
      <c r="A7" s="9" t="s">
        <v>6</v>
      </c>
      <c r="B7" s="14"/>
      <c r="C7" s="9">
        <f>November!C7+B7</f>
        <v>0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2.75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2.75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2.75" customHeight="1">
      <c r="A10" s="9" t="s">
        <v>9</v>
      </c>
      <c r="B10" s="14"/>
      <c r="C10" s="9">
        <f>November!C10+B10</f>
        <v>49829</v>
      </c>
      <c r="D10" s="15"/>
      <c r="E10" s="9">
        <f>November!E10+D10</f>
        <v>1014662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26"/>
      <c r="O10" s="9">
        <f>November!O10+N10</f>
        <v>0</v>
      </c>
      <c r="P10" s="20"/>
    </row>
    <row r="11" spans="1:16" ht="12.75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2</v>
      </c>
      <c r="P11" s="20"/>
    </row>
    <row r="12" spans="1:16" ht="12.75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2.75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2.75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6"/>
      <c r="O14" s="9">
        <f>November!O14+N14</f>
        <v>6</v>
      </c>
      <c r="P14" s="20"/>
    </row>
    <row r="15" spans="1:16" ht="12.75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2.75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2.75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2.75" customHeight="1">
      <c r="A18" s="9" t="s">
        <v>17</v>
      </c>
      <c r="B18" s="14"/>
      <c r="C18" s="9">
        <f>November!C18+B18</f>
        <v>5555</v>
      </c>
      <c r="D18" s="15"/>
      <c r="E18" s="9">
        <f>November!E18+D18</f>
        <v>0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2.75" customHeight="1">
      <c r="A19" s="9" t="s">
        <v>18</v>
      </c>
      <c r="B19" s="14"/>
      <c r="C19" s="9">
        <f>November!C19+B19</f>
        <v>204389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2.75" customHeight="1">
      <c r="A20" s="9" t="s">
        <v>19</v>
      </c>
      <c r="B20" s="14"/>
      <c r="C20" s="9">
        <f>November!C20+B20</f>
        <v>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2.75" customHeight="1">
      <c r="A21" s="9" t="s">
        <v>20</v>
      </c>
      <c r="B21" s="14"/>
      <c r="C21" s="9">
        <f>November!C21+B21</f>
        <v>0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2.75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2.75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2.75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1</v>
      </c>
      <c r="P24" s="20"/>
    </row>
    <row r="25" spans="1:16" ht="12.75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2.75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2.75" customHeight="1">
      <c r="A27" s="9" t="s">
        <v>26</v>
      </c>
      <c r="B27" s="14"/>
      <c r="C27" s="9">
        <f>November!C27+B27</f>
        <v>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1</v>
      </c>
      <c r="J27" s="18"/>
      <c r="K27" s="9">
        <f>November!K27+J27</f>
        <v>0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2.75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2.75" customHeight="1">
      <c r="A29" s="9" t="s">
        <v>28</v>
      </c>
      <c r="B29" s="14"/>
      <c r="C29" s="9">
        <f>November!C29+B29</f>
        <v>75</v>
      </c>
      <c r="D29" s="15"/>
      <c r="E29" s="9">
        <f>November!E29+D29</f>
        <v>0</v>
      </c>
      <c r="F29" s="16"/>
      <c r="G29" s="9">
        <f>November!G29+F29</f>
        <v>10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2</v>
      </c>
      <c r="N29" s="26"/>
      <c r="O29" s="9">
        <f>November!O29+N29</f>
        <v>1</v>
      </c>
      <c r="P29" s="20"/>
    </row>
    <row r="30" spans="1:16" ht="12.75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2.75" customHeight="1">
      <c r="A31" s="9" t="s">
        <v>30</v>
      </c>
      <c r="B31" s="14"/>
      <c r="C31" s="9">
        <f>November!C31+B31</f>
        <v>0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0</v>
      </c>
      <c r="L31" s="19"/>
      <c r="M31" s="9">
        <f>November!M31+L31</f>
        <v>0</v>
      </c>
      <c r="N31" s="26"/>
      <c r="O31" s="9">
        <f>November!O31+N31</f>
        <v>2</v>
      </c>
      <c r="P31" s="20"/>
    </row>
    <row r="32" spans="1:16" ht="12.75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2.75" customHeight="1">
      <c r="A33" s="9" t="s">
        <v>32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2.75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2.75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2.75" customHeight="1">
      <c r="A36" s="9" t="s">
        <v>35</v>
      </c>
      <c r="B36" s="14"/>
      <c r="C36" s="9">
        <f>November!C36+B36</f>
        <v>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2.75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2.75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0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2.75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2.75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2.75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2</v>
      </c>
      <c r="P41" s="20"/>
    </row>
    <row r="42" spans="1:16" ht="12.75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2.75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2.75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2.75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2</v>
      </c>
      <c r="P45" s="20"/>
    </row>
    <row r="46" spans="1:16" ht="12.75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2</v>
      </c>
      <c r="P46" s="20"/>
    </row>
    <row r="47" spans="1:16" ht="12.75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50</v>
      </c>
      <c r="P47" s="20"/>
    </row>
    <row r="48" spans="1:16" ht="12.75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2.75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2.75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2.75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2.75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2.75" customHeight="1">
      <c r="A53" s="9" t="s">
        <v>52</v>
      </c>
      <c r="B53" s="14"/>
      <c r="C53" s="9">
        <f>November!C53+B53</f>
        <v>20000</v>
      </c>
      <c r="D53" s="15"/>
      <c r="E53" s="9">
        <f>November!E53+D53</f>
        <v>0</v>
      </c>
      <c r="F53" s="16"/>
      <c r="G53" s="9">
        <f>November!G53+F53</f>
        <v>0</v>
      </c>
      <c r="H53" s="17"/>
      <c r="I53" s="9">
        <f>November!I53+H53</f>
        <v>26334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1076</v>
      </c>
      <c r="P53" s="20"/>
    </row>
    <row r="54" spans="1:16" ht="12.75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279848</v>
      </c>
      <c r="D57" s="11"/>
      <c r="E57" s="11">
        <f>November!E57+D55</f>
        <v>834062</v>
      </c>
      <c r="F57" s="11"/>
      <c r="G57" s="11">
        <f>November!G57+F55</f>
        <v>10</v>
      </c>
      <c r="H57" s="11"/>
      <c r="I57" s="11">
        <f>November!I57+H55</f>
        <v>26335</v>
      </c>
      <c r="J57" s="11"/>
      <c r="K57" s="11">
        <f>November!K57+J55</f>
        <v>3</v>
      </c>
      <c r="L57" s="11"/>
      <c r="M57" s="11">
        <f>November!M57+L55</f>
        <v>2</v>
      </c>
      <c r="N57" s="11"/>
      <c r="O57" s="11">
        <f>November!O57+N55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tabSelected="1" zoomScalePageLayoutView="0" workbookViewId="0" topLeftCell="A1">
      <pane ySplit="4" topLeftCell="A5" activePane="bottomLeft" state="frozen"/>
      <selection pane="topLeft" activeCell="C45" sqref="C45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3" width="9.00390625" style="2" customWidth="1"/>
    <col min="14" max="14" width="10.50390625" style="2" customWidth="1"/>
    <col min="15" max="15" width="6.00390625" style="2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57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2.75" customHeight="1">
      <c r="A5" s="9" t="s">
        <v>4</v>
      </c>
      <c r="B5" s="28"/>
      <c r="C5" s="9">
        <f>January!C5+B5</f>
        <v>0</v>
      </c>
      <c r="D5" s="30"/>
      <c r="E5" s="9">
        <f>January!E5+D5</f>
        <v>0</v>
      </c>
      <c r="F5" s="16"/>
      <c r="G5" s="9">
        <f>January!G5+F5</f>
        <v>0</v>
      </c>
      <c r="H5" s="35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2.75" customHeight="1">
      <c r="A6" s="9" t="s">
        <v>5</v>
      </c>
      <c r="B6" s="28"/>
      <c r="C6" s="9">
        <f>January!C6+B6</f>
        <v>0</v>
      </c>
      <c r="D6" s="30"/>
      <c r="E6" s="9">
        <f>January!E6+D6</f>
        <v>0</v>
      </c>
      <c r="F6" s="16"/>
      <c r="G6" s="9">
        <f>January!G6+F6</f>
        <v>0</v>
      </c>
      <c r="H6" s="35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2.75" customHeight="1">
      <c r="A7" s="9" t="s">
        <v>6</v>
      </c>
      <c r="B7" s="28"/>
      <c r="C7" s="9">
        <f>January!C7+B7</f>
        <v>0</v>
      </c>
      <c r="D7" s="30"/>
      <c r="E7" s="9">
        <f>January!E7+D7</f>
        <v>0</v>
      </c>
      <c r="F7" s="16"/>
      <c r="G7" s="9">
        <f>January!G7+F7</f>
        <v>0</v>
      </c>
      <c r="H7" s="35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2.75" customHeight="1">
      <c r="A8" s="9" t="s">
        <v>7</v>
      </c>
      <c r="B8" s="28"/>
      <c r="C8" s="9">
        <f>January!C8+B8</f>
        <v>0</v>
      </c>
      <c r="D8" s="30"/>
      <c r="E8" s="9">
        <f>January!E8+D8</f>
        <v>0</v>
      </c>
      <c r="F8" s="16"/>
      <c r="G8" s="9">
        <f>January!G8+F8</f>
        <v>0</v>
      </c>
      <c r="H8" s="35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2.75" customHeight="1">
      <c r="A9" s="9" t="s">
        <v>8</v>
      </c>
      <c r="B9" s="28"/>
      <c r="C9" s="9">
        <f>January!C9+B9</f>
        <v>0</v>
      </c>
      <c r="D9" s="30"/>
      <c r="E9" s="9">
        <f>January!E9+D9</f>
        <v>0</v>
      </c>
      <c r="F9" s="16"/>
      <c r="G9" s="9">
        <f>January!G9+F9</f>
        <v>0</v>
      </c>
      <c r="H9" s="35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2.75" customHeight="1">
      <c r="A10" s="9" t="s">
        <v>9</v>
      </c>
      <c r="B10" s="28"/>
      <c r="C10" s="9">
        <f>January!C10+B10</f>
        <v>45200</v>
      </c>
      <c r="D10" s="30">
        <v>89280</v>
      </c>
      <c r="E10" s="9">
        <f>January!E10+D10</f>
        <v>236812</v>
      </c>
      <c r="F10" s="16"/>
      <c r="G10" s="9">
        <f>January!G10+F10</f>
        <v>0</v>
      </c>
      <c r="H10" s="35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2.75" customHeight="1">
      <c r="A11" s="9" t="s">
        <v>10</v>
      </c>
      <c r="B11" s="28"/>
      <c r="C11" s="9">
        <f>January!C11+B11</f>
        <v>0</v>
      </c>
      <c r="D11" s="30"/>
      <c r="E11" s="9">
        <f>January!E11+D11</f>
        <v>0</v>
      </c>
      <c r="F11" s="16"/>
      <c r="G11" s="9">
        <f>January!G11+F11</f>
        <v>0</v>
      </c>
      <c r="H11" s="35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2.75" customHeight="1">
      <c r="A12" s="9" t="s">
        <v>11</v>
      </c>
      <c r="B12" s="28"/>
      <c r="C12" s="9">
        <f>January!C12+B12</f>
        <v>0</v>
      </c>
      <c r="D12" s="30"/>
      <c r="E12" s="9">
        <f>January!E12+D12</f>
        <v>0</v>
      </c>
      <c r="F12" s="16"/>
      <c r="G12" s="9">
        <f>January!G12+F12</f>
        <v>0</v>
      </c>
      <c r="H12" s="35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2.75" customHeight="1">
      <c r="A13" s="9" t="s">
        <v>12</v>
      </c>
      <c r="B13" s="28"/>
      <c r="C13" s="9">
        <f>January!C13+B13</f>
        <v>0</v>
      </c>
      <c r="D13" s="30"/>
      <c r="E13" s="9">
        <f>January!E13+D13</f>
        <v>0</v>
      </c>
      <c r="F13" s="16"/>
      <c r="G13" s="9">
        <f>January!G13+F13</f>
        <v>0</v>
      </c>
      <c r="H13" s="35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2.75" customHeight="1">
      <c r="A14" s="9" t="s">
        <v>13</v>
      </c>
      <c r="B14" s="28"/>
      <c r="C14" s="9">
        <f>January!C14+B14</f>
        <v>0</v>
      </c>
      <c r="D14" s="30"/>
      <c r="E14" s="9">
        <f>January!E14+D14</f>
        <v>0</v>
      </c>
      <c r="F14" s="16"/>
      <c r="G14" s="9">
        <f>January!G14+F14</f>
        <v>0</v>
      </c>
      <c r="H14" s="35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2.75" customHeight="1">
      <c r="A15" s="9" t="s">
        <v>14</v>
      </c>
      <c r="B15" s="28"/>
      <c r="C15" s="9">
        <f>January!C15+B15</f>
        <v>0</v>
      </c>
      <c r="D15" s="30"/>
      <c r="E15" s="9">
        <f>January!E15+D15</f>
        <v>0</v>
      </c>
      <c r="F15" s="16"/>
      <c r="G15" s="9">
        <f>January!G15+F15</f>
        <v>0</v>
      </c>
      <c r="H15" s="35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2.75" customHeight="1">
      <c r="A16" s="9" t="s">
        <v>15</v>
      </c>
      <c r="B16" s="28"/>
      <c r="C16" s="9">
        <f>January!C16+B16</f>
        <v>0</v>
      </c>
      <c r="D16" s="30"/>
      <c r="E16" s="9">
        <f>January!E16+D16</f>
        <v>0</v>
      </c>
      <c r="F16" s="16"/>
      <c r="G16" s="9">
        <f>January!G16+F16</f>
        <v>0</v>
      </c>
      <c r="H16" s="35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2.75" customHeight="1">
      <c r="A17" s="9" t="s">
        <v>16</v>
      </c>
      <c r="B17" s="28"/>
      <c r="C17" s="9">
        <f>January!C17+B17</f>
        <v>0</v>
      </c>
      <c r="D17" s="30"/>
      <c r="E17" s="9">
        <f>January!E17+D17</f>
        <v>0</v>
      </c>
      <c r="F17" s="16"/>
      <c r="G17" s="9">
        <f>January!G17+F17</f>
        <v>0</v>
      </c>
      <c r="H17" s="35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2.75" customHeight="1">
      <c r="A18" s="9" t="s">
        <v>17</v>
      </c>
      <c r="B18" s="28">
        <v>550</v>
      </c>
      <c r="C18" s="9">
        <f>January!C18+B18</f>
        <v>550</v>
      </c>
      <c r="D18" s="30"/>
      <c r="E18" s="9">
        <f>January!E18+D18</f>
        <v>0</v>
      </c>
      <c r="F18" s="16"/>
      <c r="G18" s="9">
        <f>January!G18+F18</f>
        <v>0</v>
      </c>
      <c r="H18" s="35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2.75" customHeight="1">
      <c r="A19" s="9" t="s">
        <v>18</v>
      </c>
      <c r="B19" s="28">
        <v>20700</v>
      </c>
      <c r="C19" s="9">
        <f>January!C19+B19</f>
        <v>20700</v>
      </c>
      <c r="D19" s="30"/>
      <c r="E19" s="9">
        <f>January!E19+D19</f>
        <v>0</v>
      </c>
      <c r="F19" s="16"/>
      <c r="G19" s="9">
        <f>January!G19+F19</f>
        <v>0</v>
      </c>
      <c r="H19" s="35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2.75" customHeight="1">
      <c r="A20" s="9" t="s">
        <v>19</v>
      </c>
      <c r="B20" s="28"/>
      <c r="C20" s="9">
        <f>January!C20+B20</f>
        <v>0</v>
      </c>
      <c r="D20" s="30"/>
      <c r="E20" s="9">
        <f>January!E20+D20</f>
        <v>0</v>
      </c>
      <c r="F20" s="16"/>
      <c r="G20" s="9">
        <f>January!G20+F20</f>
        <v>0</v>
      </c>
      <c r="H20" s="35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2.75" customHeight="1">
      <c r="A21" s="9" t="s">
        <v>20</v>
      </c>
      <c r="B21" s="28"/>
      <c r="C21" s="9">
        <f>January!C21+B21</f>
        <v>0</v>
      </c>
      <c r="D21" s="30"/>
      <c r="E21" s="9">
        <f>January!E21+D21</f>
        <v>0</v>
      </c>
      <c r="F21" s="16"/>
      <c r="G21" s="9">
        <f>January!G21+F21</f>
        <v>0</v>
      </c>
      <c r="H21" s="35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2.75" customHeight="1">
      <c r="A22" s="9" t="s">
        <v>21</v>
      </c>
      <c r="B22" s="28"/>
      <c r="C22" s="9">
        <f>January!C22+B22</f>
        <v>0</v>
      </c>
      <c r="D22" s="30"/>
      <c r="E22" s="9">
        <f>January!E22+D22</f>
        <v>0</v>
      </c>
      <c r="F22" s="16"/>
      <c r="G22" s="9">
        <f>January!G22+F22</f>
        <v>0</v>
      </c>
      <c r="H22" s="35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2.75" customHeight="1">
      <c r="A23" s="9" t="s">
        <v>22</v>
      </c>
      <c r="B23" s="28"/>
      <c r="C23" s="9">
        <f>January!C23+B23</f>
        <v>0</v>
      </c>
      <c r="D23" s="30"/>
      <c r="E23" s="9">
        <f>January!E23+D23</f>
        <v>0</v>
      </c>
      <c r="F23" s="16"/>
      <c r="G23" s="9">
        <f>January!G23+F23</f>
        <v>0</v>
      </c>
      <c r="H23" s="35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2.75" customHeight="1">
      <c r="A24" s="9" t="s">
        <v>23</v>
      </c>
      <c r="B24" s="28"/>
      <c r="C24" s="9">
        <f>January!C24+B24</f>
        <v>0</v>
      </c>
      <c r="D24" s="30"/>
      <c r="E24" s="9">
        <f>January!E24+D24</f>
        <v>0</v>
      </c>
      <c r="F24" s="16"/>
      <c r="G24" s="9">
        <f>January!G24+F24</f>
        <v>0</v>
      </c>
      <c r="H24" s="35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1</v>
      </c>
      <c r="P24" s="20"/>
    </row>
    <row r="25" spans="1:16" ht="12.75" customHeight="1">
      <c r="A25" s="9" t="s">
        <v>24</v>
      </c>
      <c r="B25" s="28"/>
      <c r="C25" s="9">
        <f>January!C25+B25</f>
        <v>0</v>
      </c>
      <c r="D25" s="30"/>
      <c r="E25" s="9">
        <f>January!E25+D25</f>
        <v>0</v>
      </c>
      <c r="F25" s="16"/>
      <c r="G25" s="9">
        <f>January!G25+F25</f>
        <v>0</v>
      </c>
      <c r="H25" s="35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2.75" customHeight="1">
      <c r="A26" s="9" t="s">
        <v>25</v>
      </c>
      <c r="B26" s="28"/>
      <c r="C26" s="9">
        <f>January!C26+B26</f>
        <v>0</v>
      </c>
      <c r="D26" s="30"/>
      <c r="E26" s="9">
        <f>January!E26+D26</f>
        <v>0</v>
      </c>
      <c r="F26" s="16"/>
      <c r="G26" s="9">
        <f>January!G26+F26</f>
        <v>0</v>
      </c>
      <c r="H26" s="35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2.75" customHeight="1">
      <c r="A27" s="9" t="s">
        <v>26</v>
      </c>
      <c r="B27" s="28"/>
      <c r="C27" s="9">
        <f>January!C27+B27</f>
        <v>0</v>
      </c>
      <c r="D27" s="30"/>
      <c r="E27" s="9">
        <f>January!E27+D27</f>
        <v>0</v>
      </c>
      <c r="F27" s="16"/>
      <c r="G27" s="9">
        <f>January!G27+F27</f>
        <v>0</v>
      </c>
      <c r="H27" s="35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2.75" customHeight="1">
      <c r="A28" s="9" t="s">
        <v>27</v>
      </c>
      <c r="B28" s="28"/>
      <c r="C28" s="9">
        <f>January!C28+B28</f>
        <v>0</v>
      </c>
      <c r="D28" s="30"/>
      <c r="E28" s="9">
        <f>January!E28+D28</f>
        <v>0</v>
      </c>
      <c r="F28" s="16"/>
      <c r="G28" s="9">
        <f>January!G28+F28</f>
        <v>0</v>
      </c>
      <c r="H28" s="35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2.75" customHeight="1">
      <c r="A29" s="9" t="s">
        <v>28</v>
      </c>
      <c r="B29" s="28"/>
      <c r="C29" s="9">
        <f>January!C29+B29</f>
        <v>0</v>
      </c>
      <c r="D29" s="30"/>
      <c r="E29" s="9">
        <f>January!E29+D29</f>
        <v>0</v>
      </c>
      <c r="F29" s="16"/>
      <c r="G29" s="9">
        <f>January!G29+F29</f>
        <v>0</v>
      </c>
      <c r="H29" s="35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2.75" customHeight="1">
      <c r="A30" s="9" t="s">
        <v>29</v>
      </c>
      <c r="B30" s="28"/>
      <c r="C30" s="9">
        <f>January!C30+B30</f>
        <v>0</v>
      </c>
      <c r="D30" s="30"/>
      <c r="E30" s="9">
        <f>January!E30+D30</f>
        <v>0</v>
      </c>
      <c r="F30" s="16"/>
      <c r="G30" s="9">
        <f>January!G30+F30</f>
        <v>0</v>
      </c>
      <c r="H30" s="35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2.75" customHeight="1">
      <c r="A31" s="9" t="s">
        <v>30</v>
      </c>
      <c r="B31" s="28"/>
      <c r="C31" s="9">
        <f>January!C31+B31</f>
        <v>0</v>
      </c>
      <c r="D31" s="30"/>
      <c r="E31" s="9">
        <f>January!E31+D31</f>
        <v>0</v>
      </c>
      <c r="F31" s="16"/>
      <c r="G31" s="9">
        <f>January!G31+F31</f>
        <v>0</v>
      </c>
      <c r="H31" s="35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1</v>
      </c>
      <c r="P31" s="20"/>
    </row>
    <row r="32" spans="1:16" ht="12.75" customHeight="1">
      <c r="A32" s="9" t="s">
        <v>31</v>
      </c>
      <c r="B32" s="28"/>
      <c r="C32" s="9">
        <f>January!C32+B32</f>
        <v>0</v>
      </c>
      <c r="D32" s="30"/>
      <c r="E32" s="9">
        <f>January!E32+D32</f>
        <v>0</v>
      </c>
      <c r="F32" s="16"/>
      <c r="G32" s="9">
        <f>January!G32+F32</f>
        <v>0</v>
      </c>
      <c r="H32" s="35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2.75" customHeight="1">
      <c r="A33" s="9" t="s">
        <v>32</v>
      </c>
      <c r="B33" s="28"/>
      <c r="C33" s="9">
        <f>January!C33+B33</f>
        <v>0</v>
      </c>
      <c r="D33" s="30"/>
      <c r="E33" s="9">
        <f>January!E33+D33</f>
        <v>0</v>
      </c>
      <c r="F33" s="16"/>
      <c r="G33" s="9">
        <f>January!G33+F33</f>
        <v>0</v>
      </c>
      <c r="H33" s="35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2.75" customHeight="1">
      <c r="A34" s="9" t="s">
        <v>33</v>
      </c>
      <c r="B34" s="28"/>
      <c r="C34" s="9">
        <f>January!C34+B34</f>
        <v>0</v>
      </c>
      <c r="D34" s="30"/>
      <c r="E34" s="9">
        <f>January!E34+D34</f>
        <v>0</v>
      </c>
      <c r="F34" s="16"/>
      <c r="G34" s="9">
        <f>January!G34+F34</f>
        <v>0</v>
      </c>
      <c r="H34" s="35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2.75" customHeight="1">
      <c r="A35" s="9" t="s">
        <v>34</v>
      </c>
      <c r="B35" s="28"/>
      <c r="C35" s="9">
        <f>January!C35+B35</f>
        <v>0</v>
      </c>
      <c r="D35" s="30"/>
      <c r="E35" s="9">
        <f>January!E35+D35</f>
        <v>0</v>
      </c>
      <c r="F35" s="16"/>
      <c r="G35" s="9">
        <f>January!G35+F35</f>
        <v>0</v>
      </c>
      <c r="H35" s="35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2.75" customHeight="1">
      <c r="A36" s="9" t="s">
        <v>35</v>
      </c>
      <c r="B36" s="28"/>
      <c r="C36" s="9">
        <f>January!C36+B36</f>
        <v>0</v>
      </c>
      <c r="D36" s="30"/>
      <c r="E36" s="9">
        <f>January!E36+D36</f>
        <v>0</v>
      </c>
      <c r="F36" s="16"/>
      <c r="G36" s="9">
        <f>January!G36+F36</f>
        <v>0</v>
      </c>
      <c r="H36" s="35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2.75" customHeight="1">
      <c r="A37" s="9" t="s">
        <v>36</v>
      </c>
      <c r="B37" s="28"/>
      <c r="C37" s="9">
        <f>January!C37+B37</f>
        <v>0</v>
      </c>
      <c r="D37" s="30"/>
      <c r="E37" s="9">
        <f>January!E37+D37</f>
        <v>0</v>
      </c>
      <c r="F37" s="16"/>
      <c r="G37" s="9">
        <f>January!G37+F37</f>
        <v>0</v>
      </c>
      <c r="H37" s="35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2.75" customHeight="1">
      <c r="A38" s="9" t="s">
        <v>37</v>
      </c>
      <c r="B38" s="28"/>
      <c r="C38" s="9">
        <f>January!C38+B38</f>
        <v>0</v>
      </c>
      <c r="D38" s="30"/>
      <c r="E38" s="9">
        <f>January!E38+D38</f>
        <v>0</v>
      </c>
      <c r="F38" s="16"/>
      <c r="G38" s="9">
        <f>January!G38+F38</f>
        <v>0</v>
      </c>
      <c r="H38" s="35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2.75" customHeight="1">
      <c r="A39" s="9" t="s">
        <v>38</v>
      </c>
      <c r="B39" s="28"/>
      <c r="C39" s="9">
        <f>January!C39+B39</f>
        <v>0</v>
      </c>
      <c r="D39" s="30"/>
      <c r="E39" s="9">
        <f>January!E39+D39</f>
        <v>0</v>
      </c>
      <c r="F39" s="16"/>
      <c r="G39" s="9">
        <f>January!G39+F39</f>
        <v>0</v>
      </c>
      <c r="H39" s="35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2.75" customHeight="1">
      <c r="A40" s="9" t="s">
        <v>39</v>
      </c>
      <c r="B40" s="28"/>
      <c r="C40" s="9">
        <f>January!C40+B40</f>
        <v>0</v>
      </c>
      <c r="D40" s="30"/>
      <c r="E40" s="9">
        <f>January!E40+D40</f>
        <v>0</v>
      </c>
      <c r="F40" s="16"/>
      <c r="G40" s="9">
        <f>January!G40+F40</f>
        <v>0</v>
      </c>
      <c r="H40" s="35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2.75" customHeight="1">
      <c r="A41" s="9" t="s">
        <v>40</v>
      </c>
      <c r="B41" s="28"/>
      <c r="C41" s="9">
        <f>January!C41+B41</f>
        <v>0</v>
      </c>
      <c r="D41" s="30"/>
      <c r="E41" s="9">
        <f>January!E41+D41</f>
        <v>0</v>
      </c>
      <c r="F41" s="16"/>
      <c r="G41" s="9">
        <f>January!G41+F41</f>
        <v>0</v>
      </c>
      <c r="H41" s="35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2.75" customHeight="1">
      <c r="A42" s="9" t="s">
        <v>41</v>
      </c>
      <c r="B42" s="28"/>
      <c r="C42" s="9">
        <f>January!C42+B42</f>
        <v>0</v>
      </c>
      <c r="D42" s="30"/>
      <c r="E42" s="9">
        <f>January!E42+D42</f>
        <v>0</v>
      </c>
      <c r="F42" s="16"/>
      <c r="G42" s="9">
        <f>January!G42+F42</f>
        <v>0</v>
      </c>
      <c r="H42" s="35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2.75" customHeight="1">
      <c r="A43" s="9" t="s">
        <v>42</v>
      </c>
      <c r="B43" s="28"/>
      <c r="C43" s="9">
        <f>January!C43+B43</f>
        <v>0</v>
      </c>
      <c r="D43" s="30"/>
      <c r="E43" s="9">
        <f>January!E43+D43</f>
        <v>0</v>
      </c>
      <c r="F43" s="16"/>
      <c r="G43" s="9">
        <f>January!G43+F43</f>
        <v>0</v>
      </c>
      <c r="H43" s="35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2.75" customHeight="1">
      <c r="A44" s="9" t="s">
        <v>43</v>
      </c>
      <c r="B44" s="28"/>
      <c r="C44" s="9">
        <f>January!C44+B44</f>
        <v>0</v>
      </c>
      <c r="D44" s="30"/>
      <c r="E44" s="9">
        <f>January!E44+D44</f>
        <v>0</v>
      </c>
      <c r="F44" s="16"/>
      <c r="G44" s="9">
        <f>January!G44+F44</f>
        <v>0</v>
      </c>
      <c r="H44" s="35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2.75" customHeight="1">
      <c r="A45" s="9" t="s">
        <v>44</v>
      </c>
      <c r="B45" s="28"/>
      <c r="C45" s="9">
        <f>January!C45+B45</f>
        <v>0</v>
      </c>
      <c r="D45" s="30"/>
      <c r="E45" s="9">
        <f>January!E45+D45</f>
        <v>0</v>
      </c>
      <c r="F45" s="16"/>
      <c r="G45" s="9">
        <f>January!G45+F45</f>
        <v>0</v>
      </c>
      <c r="H45" s="35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2.75" customHeight="1">
      <c r="A46" s="9" t="s">
        <v>45</v>
      </c>
      <c r="B46" s="28"/>
      <c r="C46" s="9">
        <f>January!C46+B46</f>
        <v>0</v>
      </c>
      <c r="D46" s="30"/>
      <c r="E46" s="9">
        <f>January!E46+D46</f>
        <v>0</v>
      </c>
      <c r="F46" s="16"/>
      <c r="G46" s="9">
        <f>January!G46+F46</f>
        <v>0</v>
      </c>
      <c r="H46" s="35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2.75" customHeight="1">
      <c r="A47" s="9" t="s">
        <v>46</v>
      </c>
      <c r="B47" s="28"/>
      <c r="C47" s="9">
        <f>January!C47+B47</f>
        <v>0</v>
      </c>
      <c r="D47" s="30"/>
      <c r="E47" s="9">
        <f>January!E47+D47</f>
        <v>0</v>
      </c>
      <c r="F47" s="16"/>
      <c r="G47" s="9">
        <f>January!G47+F47</f>
        <v>0</v>
      </c>
      <c r="H47" s="35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2.75" customHeight="1">
      <c r="A48" s="9" t="s">
        <v>47</v>
      </c>
      <c r="B48" s="28"/>
      <c r="C48" s="9">
        <f>January!C48+B48</f>
        <v>0</v>
      </c>
      <c r="D48" s="30"/>
      <c r="E48" s="9">
        <f>January!E48+D48</f>
        <v>0</v>
      </c>
      <c r="F48" s="16"/>
      <c r="G48" s="9">
        <f>January!G48+F48</f>
        <v>0</v>
      </c>
      <c r="H48" s="35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2.75" customHeight="1">
      <c r="A49" s="9" t="s">
        <v>48</v>
      </c>
      <c r="B49" s="28"/>
      <c r="C49" s="9">
        <f>January!C49+B49</f>
        <v>0</v>
      </c>
      <c r="D49" s="30"/>
      <c r="E49" s="9">
        <f>January!E49+D49</f>
        <v>0</v>
      </c>
      <c r="F49" s="16"/>
      <c r="G49" s="9">
        <f>January!G49+F49</f>
        <v>0</v>
      </c>
      <c r="H49" s="35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2.75" customHeight="1">
      <c r="A50" s="9" t="s">
        <v>49</v>
      </c>
      <c r="B50" s="28"/>
      <c r="C50" s="9">
        <f>January!C50+B50</f>
        <v>0</v>
      </c>
      <c r="D50" s="30"/>
      <c r="E50" s="9">
        <f>January!E50+D50</f>
        <v>0</v>
      </c>
      <c r="F50" s="16"/>
      <c r="G50" s="9">
        <f>January!G50+F50</f>
        <v>0</v>
      </c>
      <c r="H50" s="35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2.75" customHeight="1">
      <c r="A51" s="9" t="s">
        <v>50</v>
      </c>
      <c r="B51" s="28"/>
      <c r="C51" s="9">
        <f>January!C51+B51</f>
        <v>0</v>
      </c>
      <c r="D51" s="30"/>
      <c r="E51" s="9">
        <f>January!E51+D51</f>
        <v>0</v>
      </c>
      <c r="F51" s="16"/>
      <c r="G51" s="9">
        <f>January!G51+F51</f>
        <v>0</v>
      </c>
      <c r="H51" s="35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2.75" customHeight="1">
      <c r="A52" s="9" t="s">
        <v>51</v>
      </c>
      <c r="B52" s="28"/>
      <c r="C52" s="9">
        <f>January!C52+B52</f>
        <v>0</v>
      </c>
      <c r="D52" s="30"/>
      <c r="E52" s="9">
        <f>January!E52+D52</f>
        <v>0</v>
      </c>
      <c r="F52" s="16"/>
      <c r="G52" s="9">
        <f>January!G52+F52</f>
        <v>0</v>
      </c>
      <c r="H52" s="35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2.75" customHeight="1">
      <c r="A53" s="9" t="s">
        <v>52</v>
      </c>
      <c r="B53" s="28"/>
      <c r="C53" s="9">
        <f>January!C53+B53</f>
        <v>0</v>
      </c>
      <c r="D53" s="30"/>
      <c r="E53" s="9">
        <f>January!E53+D53</f>
        <v>0</v>
      </c>
      <c r="F53" s="16"/>
      <c r="G53" s="9">
        <f>E53</f>
        <v>0</v>
      </c>
      <c r="H53" s="35">
        <v>625</v>
      </c>
      <c r="I53" s="9">
        <f>January!I53+H53</f>
        <v>625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2.75" customHeight="1" thickBot="1">
      <c r="A54" s="10" t="s">
        <v>53</v>
      </c>
      <c r="B54" s="29"/>
      <c r="C54" s="9">
        <f>January!C54+B54</f>
        <v>0</v>
      </c>
      <c r="D54" s="31"/>
      <c r="E54" s="9">
        <f>January!E54+D54</f>
        <v>0</v>
      </c>
      <c r="F54" s="16"/>
      <c r="G54" s="9">
        <f>January!G54+F54</f>
        <v>0</v>
      </c>
      <c r="H54" s="36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21250</v>
      </c>
      <c r="C55" s="11"/>
      <c r="D55" s="11">
        <f>SUM(D5:D54)</f>
        <v>89280</v>
      </c>
      <c r="E55" s="11"/>
      <c r="F55" s="11">
        <f>SUM(F5:F54)</f>
        <v>0</v>
      </c>
      <c r="G55" s="11"/>
      <c r="H55" s="11">
        <f>SUM(H5:H54)</f>
        <v>625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66450</v>
      </c>
      <c r="D57" s="11"/>
      <c r="E57" s="11">
        <f>January!E57+D55</f>
        <v>236812</v>
      </c>
      <c r="F57" s="11"/>
      <c r="G57" s="11">
        <f>January!G57+F55</f>
        <v>0</v>
      </c>
      <c r="H57" s="11"/>
      <c r="I57" s="11">
        <f>January!I57+H55</f>
        <v>625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2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60"/>
  <sheetViews>
    <sheetView zoomScalePageLayoutView="0" workbookViewId="0" topLeftCell="A1">
      <pane ySplit="4" topLeftCell="A20" activePane="bottomLeft" state="frozen"/>
      <selection pane="topLeft" activeCell="C45" sqref="C45"/>
      <selection pane="bottomLeft" activeCell="B62" sqref="B62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58</v>
      </c>
      <c r="J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2.75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2.75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2.75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2.75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2.75" customHeight="1">
      <c r="A10" s="9" t="s">
        <v>9</v>
      </c>
      <c r="B10" s="28">
        <v>4629</v>
      </c>
      <c r="C10" s="9">
        <f>February!C10+B10</f>
        <v>49829</v>
      </c>
      <c r="D10" s="30">
        <v>169575</v>
      </c>
      <c r="E10" s="9">
        <f>February!E10+D10</f>
        <v>406387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2.75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2.75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2.75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2.75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2.75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2.75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2.75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2.75" customHeight="1">
      <c r="A18" s="9" t="s">
        <v>17</v>
      </c>
      <c r="B18" s="14"/>
      <c r="C18" s="9">
        <f>February!C18+B18</f>
        <v>550</v>
      </c>
      <c r="D18" s="15"/>
      <c r="E18" s="9">
        <f>February!E18+D18</f>
        <v>0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2.75" customHeight="1">
      <c r="A19" s="9" t="s">
        <v>18</v>
      </c>
      <c r="B19" s="14"/>
      <c r="C19" s="9">
        <f>February!C19+B19</f>
        <v>20700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2.75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2.75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2.75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2.75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2.75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1</v>
      </c>
      <c r="P24" s="20"/>
    </row>
    <row r="25" spans="1:16" ht="12.75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2.75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2.75" customHeight="1">
      <c r="A27" s="9" t="s">
        <v>26</v>
      </c>
      <c r="B27" s="14"/>
      <c r="C27" s="9">
        <f>February!C27+B27</f>
        <v>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2.75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2.75" customHeight="1">
      <c r="A29" s="9" t="s">
        <v>28</v>
      </c>
      <c r="B29" s="14"/>
      <c r="C29" s="9">
        <f>February!C29+B29</f>
        <v>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2.75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2.75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1</v>
      </c>
      <c r="P31" s="20"/>
    </row>
    <row r="32" spans="1:16" ht="12.75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2.75" customHeight="1">
      <c r="A33" s="9" t="s">
        <v>32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2.75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2.75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2.75" customHeight="1">
      <c r="A36" s="9" t="s">
        <v>35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2.75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2.75" customHeight="1">
      <c r="A38" s="9" t="s">
        <v>37</v>
      </c>
      <c r="B38" s="14"/>
      <c r="C38" s="9">
        <f>February!C38+B38</f>
        <v>0</v>
      </c>
      <c r="D38" s="15"/>
      <c r="E38" s="9">
        <f>February!E38+D38</f>
        <v>0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2.75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2.75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2.75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>
        <v>1</v>
      </c>
      <c r="O41" s="9">
        <f>February!O41+N41</f>
        <v>1</v>
      </c>
      <c r="P41" s="34" t="s">
        <v>80</v>
      </c>
    </row>
    <row r="42" spans="1:16" ht="12.75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34"/>
    </row>
    <row r="43" spans="1:16" ht="12.75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34"/>
    </row>
    <row r="44" spans="1:16" ht="12.75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34"/>
    </row>
    <row r="45" spans="1:16" ht="12.75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34"/>
    </row>
    <row r="46" spans="1:16" ht="12.75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>
        <v>1</v>
      </c>
      <c r="O46" s="9">
        <f>February!O46+N46</f>
        <v>1</v>
      </c>
      <c r="P46" s="34" t="s">
        <v>81</v>
      </c>
    </row>
    <row r="47" spans="1:16" ht="12.75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2.75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2.75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2.75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2.75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2.75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2.75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/>
      <c r="G53" s="9">
        <f>February!G53+F53</f>
        <v>0</v>
      </c>
      <c r="H53" s="35">
        <v>3750</v>
      </c>
      <c r="I53" s="9">
        <f>February!I53+H53</f>
        <v>4375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2.75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4629</v>
      </c>
      <c r="C55" s="11"/>
      <c r="D55" s="11">
        <f>SUM(D5:D54)</f>
        <v>169575</v>
      </c>
      <c r="E55" s="11"/>
      <c r="F55" s="11">
        <f>SUM(F5:F54)</f>
        <v>0</v>
      </c>
      <c r="G55" s="11"/>
      <c r="H55" s="11">
        <f>SUM(H5:H54)</f>
        <v>3750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71079</v>
      </c>
      <c r="D57" s="11"/>
      <c r="E57" s="11">
        <f>February!E57+D55</f>
        <v>406387</v>
      </c>
      <c r="F57" s="11"/>
      <c r="G57" s="11">
        <f>February!G57+F55</f>
        <v>0</v>
      </c>
      <c r="H57" s="11"/>
      <c r="I57" s="11">
        <f>February!I57+H55</f>
        <v>4375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T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73</v>
      </c>
      <c r="H1" s="2" t="s">
        <v>59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2.75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2.75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2.75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2.75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2.75" customHeight="1">
      <c r="A10" s="9" t="s">
        <v>9</v>
      </c>
      <c r="B10" s="14"/>
      <c r="C10" s="9">
        <f>March!C10+B10</f>
        <v>49829</v>
      </c>
      <c r="D10" s="15">
        <v>118050</v>
      </c>
      <c r="E10" s="9">
        <f>March!E10+D10</f>
        <v>524437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2.75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2.75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2.75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2.75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2.75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2.75" customHeight="1">
      <c r="A16" s="9" t="s">
        <v>15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2.75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2.75" customHeight="1">
      <c r="A18" s="9" t="s">
        <v>17</v>
      </c>
      <c r="B18" s="14"/>
      <c r="C18" s="9">
        <f>March!C18+B18</f>
        <v>550</v>
      </c>
      <c r="D18" s="15"/>
      <c r="E18" s="9">
        <f>March!E18+D18</f>
        <v>0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2.75" customHeight="1">
      <c r="A19" s="9" t="s">
        <v>18</v>
      </c>
      <c r="B19" s="14">
        <v>59870</v>
      </c>
      <c r="C19" s="9">
        <f>March!C19+B19</f>
        <v>80570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2.75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2.75" customHeight="1">
      <c r="A21" s="9" t="s">
        <v>20</v>
      </c>
      <c r="B21" s="14"/>
      <c r="C21" s="9">
        <f>March!C21+B21</f>
        <v>0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2.75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2.75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2.75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1</v>
      </c>
      <c r="P24" s="20"/>
    </row>
    <row r="25" spans="1:16" ht="12.75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2.75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2.75" customHeight="1">
      <c r="A27" s="9" t="s">
        <v>26</v>
      </c>
      <c r="B27" s="14"/>
      <c r="C27" s="9">
        <f>March!C27+B27</f>
        <v>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2.75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2.75" customHeight="1">
      <c r="A29" s="9" t="s">
        <v>28</v>
      </c>
      <c r="B29" s="14"/>
      <c r="C29" s="9">
        <f>March!C29+B29</f>
        <v>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26"/>
      <c r="O29" s="9">
        <f>March!O29+N29</f>
        <v>0</v>
      </c>
      <c r="P29" s="20"/>
    </row>
    <row r="30" spans="1:16" ht="12.75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2.75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/>
      <c r="K31" s="9">
        <f>March!K31+J31</f>
        <v>0</v>
      </c>
      <c r="L31" s="19"/>
      <c r="M31" s="9">
        <f>March!M31+L31</f>
        <v>0</v>
      </c>
      <c r="N31" s="37">
        <v>1</v>
      </c>
      <c r="O31" s="9">
        <f>March!O31+N31</f>
        <v>2</v>
      </c>
      <c r="P31" s="34" t="s">
        <v>82</v>
      </c>
    </row>
    <row r="32" spans="1:16" ht="12.75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7"/>
      <c r="O32" s="9">
        <f>March!O32+N32</f>
        <v>0</v>
      </c>
      <c r="P32" s="34"/>
    </row>
    <row r="33" spans="1:16" ht="12.75" customHeight="1">
      <c r="A33" s="9" t="s">
        <v>32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7"/>
      <c r="O33" s="9">
        <f>March!O33+N33</f>
        <v>0</v>
      </c>
      <c r="P33" s="34"/>
    </row>
    <row r="34" spans="1:16" ht="12.75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7"/>
      <c r="O34" s="9">
        <f>March!O34+N34</f>
        <v>0</v>
      </c>
      <c r="P34" s="34"/>
    </row>
    <row r="35" spans="1:16" ht="12.75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7"/>
      <c r="O35" s="9">
        <f>March!O35+N35</f>
        <v>0</v>
      </c>
      <c r="P35" s="34"/>
    </row>
    <row r="36" spans="1:16" ht="12.75" customHeight="1">
      <c r="A36" s="9" t="s">
        <v>35</v>
      </c>
      <c r="B36" s="14"/>
      <c r="C36" s="9">
        <f>March!C36+B36</f>
        <v>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7"/>
      <c r="O36" s="9">
        <f>March!O36+N36</f>
        <v>0</v>
      </c>
      <c r="P36" s="34"/>
    </row>
    <row r="37" spans="1:16" ht="12.75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7"/>
      <c r="O37" s="9">
        <f>March!O37+N37</f>
        <v>0</v>
      </c>
      <c r="P37" s="34"/>
    </row>
    <row r="38" spans="1:16" ht="12.75" customHeight="1">
      <c r="A38" s="9" t="s">
        <v>37</v>
      </c>
      <c r="B38" s="14"/>
      <c r="C38" s="9">
        <f>March!C38+B38</f>
        <v>0</v>
      </c>
      <c r="D38" s="15"/>
      <c r="E38" s="9">
        <f>March!E38+D38</f>
        <v>0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7"/>
      <c r="O38" s="9">
        <f>March!O38+N38</f>
        <v>0</v>
      </c>
      <c r="P38" s="34"/>
    </row>
    <row r="39" spans="1:16" ht="12.75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7"/>
      <c r="O39" s="9">
        <f>March!O39+N39</f>
        <v>0</v>
      </c>
      <c r="P39" s="34"/>
    </row>
    <row r="40" spans="1:16" ht="12.75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37"/>
      <c r="O40" s="9">
        <f>March!O40+N40</f>
        <v>0</v>
      </c>
      <c r="P40" s="34"/>
    </row>
    <row r="41" spans="1:16" ht="12.75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7">
        <v>1</v>
      </c>
      <c r="O41" s="9">
        <f>March!O41+N41</f>
        <v>2</v>
      </c>
      <c r="P41" s="34" t="s">
        <v>83</v>
      </c>
    </row>
    <row r="42" spans="1:16" ht="12.75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7"/>
      <c r="O42" s="9">
        <f>March!O42+N42</f>
        <v>0</v>
      </c>
      <c r="P42" s="34"/>
    </row>
    <row r="43" spans="1:16" ht="12.75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7"/>
      <c r="O43" s="9">
        <f>March!O43+N43</f>
        <v>0</v>
      </c>
      <c r="P43" s="34"/>
    </row>
    <row r="44" spans="1:16" ht="12.75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7"/>
      <c r="O44" s="9">
        <f>March!O44+N44</f>
        <v>0</v>
      </c>
      <c r="P44" s="34"/>
    </row>
    <row r="45" spans="1:16" ht="12.75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37">
        <v>2</v>
      </c>
      <c r="O45" s="9">
        <f>March!O45+N45</f>
        <v>2</v>
      </c>
      <c r="P45" s="34" t="s">
        <v>84</v>
      </c>
    </row>
    <row r="46" spans="1:16" ht="12.75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37"/>
      <c r="O46" s="9">
        <f>March!O46+N46</f>
        <v>1</v>
      </c>
      <c r="P46" s="34"/>
    </row>
    <row r="47" spans="1:16" ht="12.75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7">
        <v>50</v>
      </c>
      <c r="O47" s="9">
        <f>March!O47+N47</f>
        <v>50</v>
      </c>
      <c r="P47" s="34" t="s">
        <v>85</v>
      </c>
    </row>
    <row r="48" spans="1:16" ht="12.75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2.75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2.75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2.75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2.75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2.75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0</v>
      </c>
      <c r="H53" s="17"/>
      <c r="I53" s="9">
        <f>March!I53+H53</f>
        <v>4375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2.75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59870</v>
      </c>
      <c r="C55" s="11"/>
      <c r="D55" s="11">
        <f>SUM(D5:D54)</f>
        <v>118050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54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130949</v>
      </c>
      <c r="D57" s="11"/>
      <c r="E57" s="11">
        <f>March!E57+D55</f>
        <v>524437</v>
      </c>
      <c r="F57" s="11"/>
      <c r="G57" s="11">
        <f>March!G57+F55</f>
        <v>0</v>
      </c>
      <c r="H57" s="11"/>
      <c r="I57" s="11">
        <f>March!I57+H55</f>
        <v>4375</v>
      </c>
      <c r="J57" s="11"/>
      <c r="K57" s="11">
        <f>March!K57+J55</f>
        <v>0</v>
      </c>
      <c r="L57" s="11"/>
      <c r="M57" s="11">
        <f>March!M57+L55</f>
        <v>0</v>
      </c>
      <c r="N57" s="11"/>
      <c r="O57" s="11">
        <f>March!O57+N55</f>
        <v>58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zoomScalePageLayoutView="0" workbookViewId="0" topLeftCell="A1">
      <pane xSplit="1" ySplit="4" topLeftCell="B2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8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5.37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73</v>
      </c>
      <c r="H1" s="2" t="s">
        <v>60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2.75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2.75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2.75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2.75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2.75" customHeight="1">
      <c r="A10" s="9" t="s">
        <v>9</v>
      </c>
      <c r="B10" s="14"/>
      <c r="C10" s="9">
        <f>April!C10+B10</f>
        <v>49829</v>
      </c>
      <c r="D10" s="30">
        <v>129025</v>
      </c>
      <c r="E10" s="9">
        <f>April!E10+D10</f>
        <v>653462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2.75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2.75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2.75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2.75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7">
        <v>6</v>
      </c>
      <c r="O14" s="9">
        <f>April!O14+N14</f>
        <v>6</v>
      </c>
      <c r="P14" s="34" t="s">
        <v>86</v>
      </c>
    </row>
    <row r="15" spans="1:16" ht="12.75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7"/>
      <c r="O15" s="9">
        <f>April!O15+N15</f>
        <v>0</v>
      </c>
      <c r="P15" s="34"/>
    </row>
    <row r="16" spans="1:16" ht="12.75" customHeight="1">
      <c r="A16" s="9" t="s">
        <v>15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7"/>
      <c r="O16" s="9">
        <f>April!O16+N16</f>
        <v>0</v>
      </c>
      <c r="P16" s="34"/>
    </row>
    <row r="17" spans="1:16" ht="12.75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7"/>
      <c r="O17" s="9">
        <f>April!O17+N17</f>
        <v>0</v>
      </c>
      <c r="P17" s="34"/>
    </row>
    <row r="18" spans="1:16" ht="12.75" customHeight="1">
      <c r="A18" s="9" t="s">
        <v>17</v>
      </c>
      <c r="B18" s="28">
        <v>5</v>
      </c>
      <c r="C18" s="9">
        <f>April!C18+B18</f>
        <v>555</v>
      </c>
      <c r="D18" s="15"/>
      <c r="E18" s="9">
        <f>April!E18+D18</f>
        <v>0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37"/>
      <c r="O18" s="9">
        <f>April!O18+N18</f>
        <v>0</v>
      </c>
      <c r="P18" s="34"/>
    </row>
    <row r="19" spans="1:16" ht="12.75" customHeight="1">
      <c r="A19" s="9" t="s">
        <v>18</v>
      </c>
      <c r="B19" s="28">
        <v>23300</v>
      </c>
      <c r="C19" s="9">
        <f>April!C19+B19</f>
        <v>103870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37"/>
      <c r="O19" s="9">
        <f>April!O19+N19</f>
        <v>0</v>
      </c>
      <c r="P19" s="34"/>
    </row>
    <row r="20" spans="1:16" ht="12.75" customHeight="1">
      <c r="A20" s="9" t="s">
        <v>19</v>
      </c>
      <c r="B20" s="28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37"/>
      <c r="O20" s="9">
        <f>April!O20+N20</f>
        <v>0</v>
      </c>
      <c r="P20" s="34"/>
    </row>
    <row r="21" spans="1:16" ht="12.75" customHeight="1">
      <c r="A21" s="9" t="s">
        <v>20</v>
      </c>
      <c r="B21" s="28"/>
      <c r="C21" s="9">
        <f>April!C21+B21</f>
        <v>0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7"/>
      <c r="O21" s="9">
        <f>April!O21+N21</f>
        <v>0</v>
      </c>
      <c r="P21" s="34"/>
    </row>
    <row r="22" spans="1:16" ht="12.75" customHeight="1">
      <c r="A22" s="9" t="s">
        <v>21</v>
      </c>
      <c r="B22" s="28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7"/>
      <c r="O22" s="9">
        <f>April!O22+N22</f>
        <v>0</v>
      </c>
      <c r="P22" s="34"/>
    </row>
    <row r="23" spans="1:16" ht="12.75" customHeight="1">
      <c r="A23" s="9" t="s">
        <v>22</v>
      </c>
      <c r="B23" s="28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7"/>
      <c r="O23" s="9">
        <f>April!O23+N23</f>
        <v>0</v>
      </c>
      <c r="P23" s="34"/>
    </row>
    <row r="24" spans="1:16" ht="12.75" customHeight="1">
      <c r="A24" s="9" t="s">
        <v>23</v>
      </c>
      <c r="B24" s="28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7"/>
      <c r="O24" s="9">
        <f>April!O24+N24</f>
        <v>1</v>
      </c>
      <c r="P24" s="34"/>
    </row>
    <row r="25" spans="1:16" ht="12.75" customHeight="1">
      <c r="A25" s="9" t="s">
        <v>24</v>
      </c>
      <c r="B25" s="28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7"/>
      <c r="O25" s="9">
        <f>April!O25+N25</f>
        <v>0</v>
      </c>
      <c r="P25" s="34"/>
    </row>
    <row r="26" spans="1:16" ht="12.75" customHeight="1">
      <c r="A26" s="9" t="s">
        <v>25</v>
      </c>
      <c r="B26" s="28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7"/>
      <c r="O26" s="9">
        <f>April!O26+N26</f>
        <v>0</v>
      </c>
      <c r="P26" s="34"/>
    </row>
    <row r="27" spans="1:16" ht="12.75" customHeight="1">
      <c r="A27" s="9" t="s">
        <v>26</v>
      </c>
      <c r="B27" s="28"/>
      <c r="C27" s="9">
        <f>April!C27+B27</f>
        <v>0</v>
      </c>
      <c r="D27" s="15"/>
      <c r="E27" s="9">
        <f>April!E27+D27</f>
        <v>0</v>
      </c>
      <c r="F27" s="16"/>
      <c r="G27" s="9">
        <f>April!G27+F27</f>
        <v>0</v>
      </c>
      <c r="H27" s="35">
        <v>1</v>
      </c>
      <c r="I27" s="9">
        <f>April!I27+H27</f>
        <v>1</v>
      </c>
      <c r="J27" s="18"/>
      <c r="K27" s="9">
        <f>April!K27+J27</f>
        <v>0</v>
      </c>
      <c r="L27" s="19"/>
      <c r="M27" s="9">
        <f>April!M27+L27</f>
        <v>0</v>
      </c>
      <c r="N27" s="37"/>
      <c r="O27" s="9">
        <f>April!O27+N27</f>
        <v>0</v>
      </c>
      <c r="P27" s="34"/>
    </row>
    <row r="28" spans="1:16" ht="12.75" customHeight="1">
      <c r="A28" s="9" t="s">
        <v>27</v>
      </c>
      <c r="B28" s="28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35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7"/>
      <c r="O28" s="9">
        <f>April!O28+N28</f>
        <v>0</v>
      </c>
      <c r="P28" s="34"/>
    </row>
    <row r="29" spans="1:16" ht="12.75" customHeight="1">
      <c r="A29" s="9" t="s">
        <v>28</v>
      </c>
      <c r="B29" s="28">
        <v>75</v>
      </c>
      <c r="C29" s="9">
        <f>April!C29+B29</f>
        <v>75</v>
      </c>
      <c r="D29" s="15"/>
      <c r="E29" s="9">
        <f>April!E29+D29</f>
        <v>0</v>
      </c>
      <c r="F29" s="16">
        <v>10</v>
      </c>
      <c r="G29" s="9">
        <f>April!G29+F29</f>
        <v>10</v>
      </c>
      <c r="H29" s="35"/>
      <c r="I29" s="9">
        <f>April!I29+H29</f>
        <v>0</v>
      </c>
      <c r="J29" s="38">
        <v>3</v>
      </c>
      <c r="K29" s="9">
        <f>April!K29+J29</f>
        <v>3</v>
      </c>
      <c r="L29" s="39">
        <v>2</v>
      </c>
      <c r="M29" s="9">
        <f>April!M29+L29</f>
        <v>2</v>
      </c>
      <c r="N29" s="37">
        <v>1</v>
      </c>
      <c r="O29" s="9">
        <f>April!O29+N29</f>
        <v>1</v>
      </c>
      <c r="P29" s="34" t="s">
        <v>87</v>
      </c>
    </row>
    <row r="30" spans="1:16" ht="12.75" customHeight="1">
      <c r="A30" s="9" t="s">
        <v>29</v>
      </c>
      <c r="B30" s="28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35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37"/>
      <c r="O30" s="9">
        <f>April!O30+N30</f>
        <v>0</v>
      </c>
      <c r="P30" s="34"/>
    </row>
    <row r="31" spans="1:16" ht="12.75" customHeight="1">
      <c r="A31" s="9" t="s">
        <v>30</v>
      </c>
      <c r="B31" s="28"/>
      <c r="C31" s="9">
        <f>April!C31+B31</f>
        <v>0</v>
      </c>
      <c r="D31" s="15"/>
      <c r="E31" s="9">
        <f>April!E31+D31</f>
        <v>0</v>
      </c>
      <c r="F31" s="16"/>
      <c r="G31" s="9">
        <f>April!G31+F31</f>
        <v>0</v>
      </c>
      <c r="H31" s="35"/>
      <c r="I31" s="9">
        <f>April!I31+H31</f>
        <v>0</v>
      </c>
      <c r="J31" s="18"/>
      <c r="K31" s="9">
        <f>April!K31+J31</f>
        <v>0</v>
      </c>
      <c r="L31" s="19"/>
      <c r="M31" s="9">
        <f>April!M31+L31</f>
        <v>0</v>
      </c>
      <c r="N31" s="37"/>
      <c r="O31" s="9">
        <f>April!O31+N31</f>
        <v>2</v>
      </c>
      <c r="P31" s="34"/>
    </row>
    <row r="32" spans="1:16" ht="12.75" customHeight="1">
      <c r="A32" s="9" t="s">
        <v>31</v>
      </c>
      <c r="B32" s="28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35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7"/>
      <c r="O32" s="9">
        <f>April!O32+N32</f>
        <v>0</v>
      </c>
      <c r="P32" s="34"/>
    </row>
    <row r="33" spans="1:16" ht="12.75" customHeight="1">
      <c r="A33" s="9" t="s">
        <v>32</v>
      </c>
      <c r="B33" s="28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35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7"/>
      <c r="O33" s="9">
        <f>April!O33+N33</f>
        <v>0</v>
      </c>
      <c r="P33" s="34"/>
    </row>
    <row r="34" spans="1:16" ht="12.75" customHeight="1">
      <c r="A34" s="9" t="s">
        <v>33</v>
      </c>
      <c r="B34" s="28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35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7"/>
      <c r="O34" s="9">
        <f>April!O34+N34</f>
        <v>0</v>
      </c>
      <c r="P34" s="34"/>
    </row>
    <row r="35" spans="1:16" ht="12.75" customHeight="1">
      <c r="A35" s="9" t="s">
        <v>34</v>
      </c>
      <c r="B35" s="28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35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7"/>
      <c r="O35" s="9">
        <f>April!O35+N35</f>
        <v>0</v>
      </c>
      <c r="P35" s="34"/>
    </row>
    <row r="36" spans="1:16" ht="12.75" customHeight="1">
      <c r="A36" s="9" t="s">
        <v>35</v>
      </c>
      <c r="B36" s="28"/>
      <c r="C36" s="9">
        <f>April!C36+B36</f>
        <v>0</v>
      </c>
      <c r="D36" s="15"/>
      <c r="E36" s="9">
        <f>April!E36+D36</f>
        <v>0</v>
      </c>
      <c r="F36" s="16"/>
      <c r="G36" s="9">
        <f>April!G36+F36</f>
        <v>0</v>
      </c>
      <c r="H36" s="35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7"/>
      <c r="O36" s="9">
        <f>April!O36+N36</f>
        <v>0</v>
      </c>
      <c r="P36" s="34"/>
    </row>
    <row r="37" spans="1:16" ht="12.75" customHeight="1">
      <c r="A37" s="9" t="s">
        <v>36</v>
      </c>
      <c r="B37" s="28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35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7"/>
      <c r="O37" s="9">
        <f>April!O37+N37</f>
        <v>0</v>
      </c>
      <c r="P37" s="34"/>
    </row>
    <row r="38" spans="1:16" ht="12.75" customHeight="1">
      <c r="A38" s="9" t="s">
        <v>37</v>
      </c>
      <c r="B38" s="28"/>
      <c r="C38" s="9">
        <f>April!C38+B38</f>
        <v>0</v>
      </c>
      <c r="D38" s="15"/>
      <c r="E38" s="9">
        <f>April!E38+D38</f>
        <v>0</v>
      </c>
      <c r="F38" s="16"/>
      <c r="G38" s="9">
        <f>April!G38+F38</f>
        <v>0</v>
      </c>
      <c r="H38" s="35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7"/>
      <c r="O38" s="9">
        <f>April!O38+N38</f>
        <v>0</v>
      </c>
      <c r="P38" s="34"/>
    </row>
    <row r="39" spans="1:16" ht="12.75" customHeight="1">
      <c r="A39" s="9" t="s">
        <v>38</v>
      </c>
      <c r="B39" s="28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35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7"/>
      <c r="O39" s="9">
        <f>April!O39+N39</f>
        <v>0</v>
      </c>
      <c r="P39" s="34"/>
    </row>
    <row r="40" spans="1:16" ht="12.75" customHeight="1">
      <c r="A40" s="9" t="s">
        <v>39</v>
      </c>
      <c r="B40" s="28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35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37"/>
      <c r="O40" s="9">
        <f>April!O40+N40</f>
        <v>0</v>
      </c>
      <c r="P40" s="34"/>
    </row>
    <row r="41" spans="1:16" ht="12.75" customHeight="1">
      <c r="A41" s="9" t="s">
        <v>40</v>
      </c>
      <c r="B41" s="28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35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7"/>
      <c r="O41" s="9">
        <f>April!O41+N41</f>
        <v>2</v>
      </c>
      <c r="P41" s="34"/>
    </row>
    <row r="42" spans="1:16" ht="12.75" customHeight="1">
      <c r="A42" s="9" t="s">
        <v>41</v>
      </c>
      <c r="B42" s="28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35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7"/>
      <c r="O42" s="9">
        <f>April!O42+N42</f>
        <v>0</v>
      </c>
      <c r="P42" s="34"/>
    </row>
    <row r="43" spans="1:16" ht="12.75" customHeight="1">
      <c r="A43" s="9" t="s">
        <v>42</v>
      </c>
      <c r="B43" s="28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35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7"/>
      <c r="O43" s="9">
        <f>April!O43+N43</f>
        <v>0</v>
      </c>
      <c r="P43" s="34"/>
    </row>
    <row r="44" spans="1:16" ht="12.75" customHeight="1">
      <c r="A44" s="9" t="s">
        <v>43</v>
      </c>
      <c r="B44" s="28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35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7"/>
      <c r="O44" s="9">
        <f>April!O44+N44</f>
        <v>0</v>
      </c>
      <c r="P44" s="34"/>
    </row>
    <row r="45" spans="1:16" ht="12.75" customHeight="1">
      <c r="A45" s="9" t="s">
        <v>44</v>
      </c>
      <c r="B45" s="28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35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37"/>
      <c r="O45" s="9">
        <f>April!O45+N45</f>
        <v>2</v>
      </c>
      <c r="P45" s="34"/>
    </row>
    <row r="46" spans="1:16" ht="12.75" customHeight="1">
      <c r="A46" s="9" t="s">
        <v>45</v>
      </c>
      <c r="B46" s="28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35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37"/>
      <c r="O46" s="9">
        <f>April!O46+N46</f>
        <v>1</v>
      </c>
      <c r="P46" s="34"/>
    </row>
    <row r="47" spans="1:16" ht="12.75" customHeight="1">
      <c r="A47" s="9" t="s">
        <v>46</v>
      </c>
      <c r="B47" s="28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35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7"/>
      <c r="O47" s="9">
        <f>April!O47+N47</f>
        <v>50</v>
      </c>
      <c r="P47" s="34"/>
    </row>
    <row r="48" spans="1:16" ht="12.75" customHeight="1">
      <c r="A48" s="9" t="s">
        <v>47</v>
      </c>
      <c r="B48" s="28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35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7"/>
      <c r="O48" s="9">
        <f>April!O48+N48</f>
        <v>0</v>
      </c>
      <c r="P48" s="34"/>
    </row>
    <row r="49" spans="1:16" ht="12.75" customHeight="1">
      <c r="A49" s="9" t="s">
        <v>48</v>
      </c>
      <c r="B49" s="28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35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7"/>
      <c r="O49" s="9">
        <f>April!O49+N49</f>
        <v>0</v>
      </c>
      <c r="P49" s="34"/>
    </row>
    <row r="50" spans="1:16" ht="12.75" customHeight="1">
      <c r="A50" s="9" t="s">
        <v>49</v>
      </c>
      <c r="B50" s="28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35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7"/>
      <c r="O50" s="9">
        <f>April!O50+N50</f>
        <v>0</v>
      </c>
      <c r="P50" s="34"/>
    </row>
    <row r="51" spans="1:16" ht="12.75" customHeight="1">
      <c r="A51" s="9" t="s">
        <v>50</v>
      </c>
      <c r="B51" s="28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35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7"/>
      <c r="O51" s="9">
        <f>April!O51+N51</f>
        <v>0</v>
      </c>
      <c r="P51" s="34"/>
    </row>
    <row r="52" spans="1:16" ht="12.75" customHeight="1">
      <c r="A52" s="9" t="s">
        <v>51</v>
      </c>
      <c r="B52" s="28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35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7"/>
      <c r="O52" s="9">
        <f>April!O52+N52</f>
        <v>0</v>
      </c>
      <c r="P52" s="34"/>
    </row>
    <row r="53" spans="1:16" ht="12.75" customHeight="1">
      <c r="A53" s="9" t="s">
        <v>52</v>
      </c>
      <c r="B53" s="28">
        <v>20000</v>
      </c>
      <c r="C53" s="9">
        <f>April!C53+B53</f>
        <v>20000</v>
      </c>
      <c r="D53" s="15"/>
      <c r="E53" s="9">
        <f>April!E53+D53</f>
        <v>0</v>
      </c>
      <c r="F53" s="16"/>
      <c r="G53" s="9">
        <f>April!G53+F53</f>
        <v>0</v>
      </c>
      <c r="H53" s="35">
        <v>21959</v>
      </c>
      <c r="I53" s="9">
        <f>April!I53+H53</f>
        <v>26334</v>
      </c>
      <c r="J53" s="18"/>
      <c r="K53" s="9">
        <f>April!K53+J53</f>
        <v>0</v>
      </c>
      <c r="L53" s="19"/>
      <c r="M53" s="9">
        <f>April!M53+L53</f>
        <v>0</v>
      </c>
      <c r="N53" s="37">
        <v>1076</v>
      </c>
      <c r="O53" s="9">
        <f>April!O53+N53</f>
        <v>1076</v>
      </c>
      <c r="P53" s="34" t="s">
        <v>88</v>
      </c>
    </row>
    <row r="54" spans="1:16" ht="12.75" customHeight="1" thickBot="1">
      <c r="A54" s="10" t="s">
        <v>53</v>
      </c>
      <c r="B54" s="29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43380</v>
      </c>
      <c r="C55" s="11"/>
      <c r="D55" s="11">
        <f>SUM(D5:D54)</f>
        <v>129025</v>
      </c>
      <c r="E55" s="11"/>
      <c r="F55" s="11">
        <f>SUM(F5:F54)</f>
        <v>10</v>
      </c>
      <c r="G55" s="11"/>
      <c r="H55" s="11">
        <f>SUM(H5:H54)</f>
        <v>21960</v>
      </c>
      <c r="I55" s="11"/>
      <c r="J55" s="11">
        <f>SUM(J5:J54)</f>
        <v>3</v>
      </c>
      <c r="K55" s="11"/>
      <c r="L55" s="11">
        <f>SUM(L5:L54)</f>
        <v>2</v>
      </c>
      <c r="M55" s="11"/>
      <c r="N55" s="11">
        <f>SUM(N5:N54)</f>
        <v>1083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174329</v>
      </c>
      <c r="D57" s="11"/>
      <c r="E57" s="11">
        <f>April!E57+D55</f>
        <v>653462</v>
      </c>
      <c r="F57" s="11"/>
      <c r="G57" s="11">
        <f>April!G57+F55</f>
        <v>10</v>
      </c>
      <c r="H57" s="11"/>
      <c r="I57" s="11">
        <f>April!I57+H55</f>
        <v>26335</v>
      </c>
      <c r="J57" s="11"/>
      <c r="K57" s="11">
        <f>April!K57+J55</f>
        <v>3</v>
      </c>
      <c r="L57" s="11"/>
      <c r="M57" s="11">
        <f>April!M57+L55</f>
        <v>2</v>
      </c>
      <c r="N57" s="11"/>
      <c r="O57" s="11">
        <f>April!O57+N55</f>
        <v>1141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0"/>
  <sheetViews>
    <sheetView zoomScalePageLayoutView="0" workbookViewId="0" topLeftCell="A1">
      <pane xSplit="1" ySplit="4" topLeftCell="B10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375" style="2" bestFit="1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5.37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73</v>
      </c>
      <c r="H1" s="2" t="s">
        <v>61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2.75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2.75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2.75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2.75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2.75" customHeight="1">
      <c r="A10" s="9" t="s">
        <v>9</v>
      </c>
      <c r="B10" s="14"/>
      <c r="C10" s="9">
        <f>May!C10+B10</f>
        <v>49829</v>
      </c>
      <c r="D10" s="30">
        <v>180600</v>
      </c>
      <c r="E10" s="9">
        <f>May!E10+D10</f>
        <v>834062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2.75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37">
        <v>2</v>
      </c>
      <c r="O11" s="9">
        <f>May!O11+N11</f>
        <v>2</v>
      </c>
      <c r="P11" s="20" t="s">
        <v>89</v>
      </c>
    </row>
    <row r="12" spans="1:16" ht="12.75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2.75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2.75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26"/>
      <c r="O14" s="9">
        <f>May!O14+N14</f>
        <v>6</v>
      </c>
      <c r="P14" s="20"/>
    </row>
    <row r="15" spans="1:16" ht="12.75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2.75" customHeight="1">
      <c r="A16" s="9" t="s">
        <v>15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2.75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2.75" customHeight="1">
      <c r="A18" s="9" t="s">
        <v>17</v>
      </c>
      <c r="B18" s="28">
        <v>5000</v>
      </c>
      <c r="C18" s="9">
        <f>May!C18+B18</f>
        <v>5555</v>
      </c>
      <c r="D18" s="15"/>
      <c r="E18" s="9">
        <f>May!E18+D18</f>
        <v>0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2.75" customHeight="1">
      <c r="A19" s="9" t="s">
        <v>18</v>
      </c>
      <c r="B19" s="28">
        <v>100519</v>
      </c>
      <c r="C19" s="9">
        <f>May!C19+B19</f>
        <v>204389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2.75" customHeight="1">
      <c r="A20" s="9" t="s">
        <v>19</v>
      </c>
      <c r="B20" s="28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2.75" customHeight="1">
      <c r="A21" s="9" t="s">
        <v>20</v>
      </c>
      <c r="B21" s="28"/>
      <c r="C21" s="9">
        <f>May!C21+B21</f>
        <v>0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2.75" customHeight="1">
      <c r="A22" s="9" t="s">
        <v>21</v>
      </c>
      <c r="B22" s="28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2.75" customHeight="1">
      <c r="A23" s="9" t="s">
        <v>22</v>
      </c>
      <c r="B23" s="28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2.75" customHeight="1">
      <c r="A24" s="9" t="s">
        <v>23</v>
      </c>
      <c r="B24" s="28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1</v>
      </c>
      <c r="P24" s="20"/>
    </row>
    <row r="25" spans="1:16" ht="12.75" customHeight="1">
      <c r="A25" s="9" t="s">
        <v>24</v>
      </c>
      <c r="B25" s="28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2.75" customHeight="1">
      <c r="A26" s="9" t="s">
        <v>25</v>
      </c>
      <c r="B26" s="28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2.75" customHeight="1">
      <c r="A27" s="9" t="s">
        <v>26</v>
      </c>
      <c r="B27" s="28"/>
      <c r="C27" s="9">
        <f>May!C27+B27</f>
        <v>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1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2.75" customHeight="1">
      <c r="A28" s="9" t="s">
        <v>27</v>
      </c>
      <c r="B28" s="28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2.75" customHeight="1">
      <c r="A29" s="9" t="s">
        <v>28</v>
      </c>
      <c r="B29" s="28"/>
      <c r="C29" s="9">
        <f>May!C29+B29</f>
        <v>75</v>
      </c>
      <c r="D29" s="15"/>
      <c r="E29" s="9">
        <f>May!E29+D29</f>
        <v>0</v>
      </c>
      <c r="F29" s="16"/>
      <c r="G29" s="9">
        <f>May!G29+F29</f>
        <v>10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2</v>
      </c>
      <c r="N29" s="26"/>
      <c r="O29" s="9">
        <f>May!O29+N29</f>
        <v>1</v>
      </c>
      <c r="P29" s="20"/>
    </row>
    <row r="30" spans="1:16" ht="12.75" customHeight="1">
      <c r="A30" s="9" t="s">
        <v>29</v>
      </c>
      <c r="B30" s="28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2.75" customHeight="1">
      <c r="A31" s="9" t="s">
        <v>30</v>
      </c>
      <c r="B31" s="28"/>
      <c r="C31" s="9">
        <f>May!C31+B31</f>
        <v>0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0</v>
      </c>
      <c r="L31" s="19"/>
      <c r="M31" s="9">
        <f>May!M31+L31</f>
        <v>0</v>
      </c>
      <c r="N31" s="26"/>
      <c r="O31" s="9">
        <f>May!O31+N31</f>
        <v>2</v>
      </c>
      <c r="P31" s="20"/>
    </row>
    <row r="32" spans="1:16" ht="12.75" customHeight="1">
      <c r="A32" s="9" t="s">
        <v>31</v>
      </c>
      <c r="B32" s="28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2.75" customHeight="1">
      <c r="A33" s="9" t="s">
        <v>32</v>
      </c>
      <c r="B33" s="28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2.75" customHeight="1">
      <c r="A34" s="9" t="s">
        <v>33</v>
      </c>
      <c r="B34" s="28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2.75" customHeight="1">
      <c r="A35" s="9" t="s">
        <v>34</v>
      </c>
      <c r="B35" s="28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2.75" customHeight="1">
      <c r="A36" s="9" t="s">
        <v>35</v>
      </c>
      <c r="B36" s="28"/>
      <c r="C36" s="9">
        <f>May!C36+B36</f>
        <v>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2.75" customHeight="1">
      <c r="A37" s="9" t="s">
        <v>36</v>
      </c>
      <c r="B37" s="28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2.75" customHeight="1">
      <c r="A38" s="9" t="s">
        <v>37</v>
      </c>
      <c r="B38" s="28"/>
      <c r="C38" s="9">
        <f>May!C38+B38</f>
        <v>0</v>
      </c>
      <c r="D38" s="15"/>
      <c r="E38" s="9">
        <f>May!E38+D38</f>
        <v>0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2.75" customHeight="1">
      <c r="A39" s="9" t="s">
        <v>38</v>
      </c>
      <c r="B39" s="28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2.75" customHeight="1">
      <c r="A40" s="9" t="s">
        <v>39</v>
      </c>
      <c r="B40" s="28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2.75" customHeight="1">
      <c r="A41" s="9" t="s">
        <v>40</v>
      </c>
      <c r="B41" s="28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2</v>
      </c>
      <c r="P41" s="20"/>
    </row>
    <row r="42" spans="1:16" ht="12.75" customHeight="1">
      <c r="A42" s="9" t="s">
        <v>41</v>
      </c>
      <c r="B42" s="28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2.75" customHeight="1">
      <c r="A43" s="9" t="s">
        <v>42</v>
      </c>
      <c r="B43" s="28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2.75" customHeight="1">
      <c r="A44" s="9" t="s">
        <v>43</v>
      </c>
      <c r="B44" s="28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2.75" customHeight="1">
      <c r="A45" s="9" t="s">
        <v>44</v>
      </c>
      <c r="B45" s="28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2</v>
      </c>
      <c r="P45" s="20"/>
    </row>
    <row r="46" spans="1:16" ht="12.75" customHeight="1">
      <c r="A46" s="9" t="s">
        <v>45</v>
      </c>
      <c r="B46" s="28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2</v>
      </c>
      <c r="P46" s="20"/>
    </row>
    <row r="47" spans="1:16" ht="12.75" customHeight="1">
      <c r="A47" s="9" t="s">
        <v>46</v>
      </c>
      <c r="B47" s="28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50</v>
      </c>
      <c r="P47" s="20"/>
    </row>
    <row r="48" spans="1:16" ht="12.75" customHeight="1">
      <c r="A48" s="9" t="s">
        <v>47</v>
      </c>
      <c r="B48" s="28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2.75" customHeight="1">
      <c r="A49" s="9" t="s">
        <v>48</v>
      </c>
      <c r="B49" s="28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2.75" customHeight="1">
      <c r="A50" s="9" t="s">
        <v>49</v>
      </c>
      <c r="B50" s="28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2.75" customHeight="1">
      <c r="A51" s="9" t="s">
        <v>50</v>
      </c>
      <c r="B51" s="28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2.75" customHeight="1">
      <c r="A52" s="9" t="s">
        <v>51</v>
      </c>
      <c r="B52" s="28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2.75" customHeight="1">
      <c r="A53" s="9" t="s">
        <v>52</v>
      </c>
      <c r="B53" s="28"/>
      <c r="C53" s="9">
        <f>May!C53+B53</f>
        <v>20000</v>
      </c>
      <c r="D53" s="15"/>
      <c r="E53" s="9">
        <f>May!E53+D53</f>
        <v>0</v>
      </c>
      <c r="F53" s="16"/>
      <c r="G53" s="9">
        <f>May!G53+F53</f>
        <v>0</v>
      </c>
      <c r="H53" s="17"/>
      <c r="I53" s="9">
        <f>May!I53+H53</f>
        <v>26334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1076</v>
      </c>
      <c r="P53" s="20"/>
    </row>
    <row r="54" spans="1:16" ht="12.75" customHeight="1" thickBot="1">
      <c r="A54" s="10" t="s">
        <v>53</v>
      </c>
      <c r="B54" s="29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105519</v>
      </c>
      <c r="C55" s="11"/>
      <c r="D55" s="11">
        <f>SUM(D5:D54)</f>
        <v>180600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279848</v>
      </c>
      <c r="D57" s="11"/>
      <c r="E57" s="11">
        <f>May!E57+D55</f>
        <v>834062</v>
      </c>
      <c r="F57" s="11"/>
      <c r="G57" s="11">
        <f>May!G57+F55</f>
        <v>10</v>
      </c>
      <c r="H57" s="11"/>
      <c r="I57" s="11">
        <f>May!I57+H55</f>
        <v>26335</v>
      </c>
      <c r="J57" s="11"/>
      <c r="K57" s="11">
        <f>May!K57+J55</f>
        <v>3</v>
      </c>
      <c r="L57" s="11"/>
      <c r="M57" s="11">
        <f>May!M57+L55</f>
        <v>2</v>
      </c>
      <c r="N57" s="11"/>
      <c r="O57" s="11">
        <f>May!O57+N55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73</v>
      </c>
      <c r="H1" s="2" t="s">
        <v>62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2.75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2.75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2.75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2.75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2.75" customHeight="1">
      <c r="A10" s="9" t="s">
        <v>9</v>
      </c>
      <c r="B10" s="14"/>
      <c r="C10" s="9">
        <f>June!C10+B10</f>
        <v>49829</v>
      </c>
      <c r="D10" s="15"/>
      <c r="E10" s="9">
        <f>June!E10+June!D10</f>
        <v>1014662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2.75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2</v>
      </c>
      <c r="P11" s="20"/>
    </row>
    <row r="12" spans="1:16" ht="12.75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2.75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2.75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6"/>
      <c r="O14" s="9">
        <f>June!O14+N14</f>
        <v>6</v>
      </c>
      <c r="P14" s="20"/>
    </row>
    <row r="15" spans="1:16" ht="12.75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2.75" customHeight="1">
      <c r="A16" s="9" t="s">
        <v>15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2.75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2.75" customHeight="1">
      <c r="A18" s="9" t="s">
        <v>17</v>
      </c>
      <c r="B18" s="14"/>
      <c r="C18" s="9">
        <f>June!C18+B18</f>
        <v>5555</v>
      </c>
      <c r="D18" s="15"/>
      <c r="E18" s="9">
        <f>June!E18+D18</f>
        <v>0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2.75" customHeight="1">
      <c r="A19" s="9" t="s">
        <v>18</v>
      </c>
      <c r="B19" s="14"/>
      <c r="C19" s="9">
        <f>June!C19+B19</f>
        <v>204389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2.75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2.75" customHeight="1">
      <c r="A21" s="9" t="s">
        <v>20</v>
      </c>
      <c r="B21" s="14"/>
      <c r="C21" s="9">
        <f>June!C21+B21</f>
        <v>0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2.75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2.75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2.75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1</v>
      </c>
      <c r="P24" s="20"/>
    </row>
    <row r="25" spans="1:16" ht="12.75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2.75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2.75" customHeight="1">
      <c r="A27" s="9" t="s">
        <v>26</v>
      </c>
      <c r="B27" s="14"/>
      <c r="C27" s="9">
        <f>June!C27+B27</f>
        <v>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1</v>
      </c>
      <c r="J27" s="18"/>
      <c r="K27" s="9">
        <f>June!K27+J27</f>
        <v>0</v>
      </c>
      <c r="L27" s="19"/>
      <c r="M27" s="9">
        <f>June!M27+L27</f>
        <v>0</v>
      </c>
      <c r="N27" s="26"/>
      <c r="O27" s="9">
        <f>June!O27+N27</f>
        <v>0</v>
      </c>
      <c r="P27" s="20"/>
    </row>
    <row r="28" spans="1:16" ht="12.75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2.75" customHeight="1">
      <c r="A29" s="9" t="s">
        <v>28</v>
      </c>
      <c r="B29" s="14"/>
      <c r="C29" s="9">
        <f>June!C29+B29</f>
        <v>75</v>
      </c>
      <c r="D29" s="15"/>
      <c r="E29" s="9">
        <f>June!E29+D29</f>
        <v>0</v>
      </c>
      <c r="F29" s="16"/>
      <c r="G29" s="9">
        <f>June!G29+F29</f>
        <v>10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2</v>
      </c>
      <c r="N29" s="26"/>
      <c r="O29" s="9">
        <f>June!O29+N29</f>
        <v>1</v>
      </c>
      <c r="P29" s="20"/>
    </row>
    <row r="30" spans="1:16" ht="12.75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2.75" customHeight="1">
      <c r="A31" s="9" t="s">
        <v>30</v>
      </c>
      <c r="B31" s="14"/>
      <c r="C31" s="9">
        <f>June!C31+B31</f>
        <v>0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0</v>
      </c>
      <c r="L31" s="19"/>
      <c r="M31" s="9">
        <f>June!M31+L31</f>
        <v>0</v>
      </c>
      <c r="N31" s="26"/>
      <c r="O31" s="9">
        <f>June!O31+N31</f>
        <v>2</v>
      </c>
      <c r="P31" s="20"/>
    </row>
    <row r="32" spans="1:16" ht="12.75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2.75" customHeight="1">
      <c r="A33" s="9" t="s">
        <v>32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2.75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2.75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2.75" customHeight="1">
      <c r="A36" s="9" t="s">
        <v>35</v>
      </c>
      <c r="B36" s="14"/>
      <c r="C36" s="9">
        <f>June!C36+B36</f>
        <v>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2.75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2.75" customHeight="1">
      <c r="A38" s="9" t="s">
        <v>37</v>
      </c>
      <c r="B38" s="14"/>
      <c r="C38" s="9">
        <f>June!C38+B38</f>
        <v>0</v>
      </c>
      <c r="D38" s="15"/>
      <c r="E38" s="9">
        <f>June!E38+D38</f>
        <v>0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2.75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2.75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2.75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2</v>
      </c>
      <c r="P41" s="20"/>
    </row>
    <row r="42" spans="1:16" ht="12.75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2.75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2.75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2.75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2</v>
      </c>
      <c r="P45" s="20"/>
    </row>
    <row r="46" spans="1:16" ht="12.75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2</v>
      </c>
      <c r="P46" s="20"/>
    </row>
    <row r="47" spans="1:16" ht="12.75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50</v>
      </c>
      <c r="P47" s="20"/>
    </row>
    <row r="48" spans="1:16" ht="12.75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2.75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2.75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2.75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2.75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2.75" customHeight="1">
      <c r="A53" s="9" t="s">
        <v>52</v>
      </c>
      <c r="B53" s="14"/>
      <c r="C53" s="9">
        <f>June!C53+B53</f>
        <v>20000</v>
      </c>
      <c r="D53" s="15"/>
      <c r="E53" s="9">
        <f>June!E53+D53</f>
        <v>0</v>
      </c>
      <c r="F53" s="16"/>
      <c r="G53" s="9">
        <f>June!G53+F53</f>
        <v>0</v>
      </c>
      <c r="H53" s="17"/>
      <c r="I53" s="9">
        <f>June!I53+H53</f>
        <v>26334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1076</v>
      </c>
      <c r="P53" s="20"/>
    </row>
    <row r="54" spans="1:16" ht="12.75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279848</v>
      </c>
      <c r="D57" s="11"/>
      <c r="E57" s="11">
        <f>June!E57+D55</f>
        <v>834062</v>
      </c>
      <c r="F57" s="11"/>
      <c r="G57" s="11">
        <f>June!G57+F55</f>
        <v>10</v>
      </c>
      <c r="H57" s="11"/>
      <c r="I57" s="11">
        <f>June!I57+H55</f>
        <v>26335</v>
      </c>
      <c r="J57" s="11"/>
      <c r="K57" s="11">
        <f>June!K57+J55</f>
        <v>3</v>
      </c>
      <c r="L57" s="11"/>
      <c r="M57" s="11">
        <f>June!M57+L55</f>
        <v>2</v>
      </c>
      <c r="N57" s="11"/>
      <c r="O57" s="11">
        <f>June!O57+N55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73</v>
      </c>
      <c r="H1" s="2" t="s">
        <v>63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2.75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2.75" customHeight="1">
      <c r="A7" s="9" t="s">
        <v>6</v>
      </c>
      <c r="B7" s="14"/>
      <c r="C7" s="9">
        <f>July!C7+B7</f>
        <v>0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2.75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2.75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2.75" customHeight="1">
      <c r="A10" s="9" t="s">
        <v>9</v>
      </c>
      <c r="B10" s="14"/>
      <c r="C10" s="9">
        <f>July!C10+B10</f>
        <v>49829</v>
      </c>
      <c r="D10" s="15"/>
      <c r="E10" s="9">
        <f>July!E10+D10</f>
        <v>1014662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2.75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2</v>
      </c>
      <c r="P11" s="20"/>
    </row>
    <row r="12" spans="1:16" ht="12.75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2.75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2.75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6"/>
      <c r="O14" s="9">
        <f>July!O14+N14</f>
        <v>6</v>
      </c>
      <c r="P14" s="20"/>
    </row>
    <row r="15" spans="1:16" ht="12.75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2.75" customHeight="1">
      <c r="A16" s="9" t="s">
        <v>15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2.75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2.75" customHeight="1">
      <c r="A18" s="9" t="s">
        <v>17</v>
      </c>
      <c r="B18" s="14"/>
      <c r="C18" s="9">
        <f>July!C18+B18</f>
        <v>5555</v>
      </c>
      <c r="D18" s="15"/>
      <c r="E18" s="9">
        <f>July!E18+D18</f>
        <v>0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2.75" customHeight="1">
      <c r="A19" s="9" t="s">
        <v>18</v>
      </c>
      <c r="B19" s="14"/>
      <c r="C19" s="9">
        <f>July!C19+B19</f>
        <v>204389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2.75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2.75" customHeight="1">
      <c r="A21" s="9" t="s">
        <v>20</v>
      </c>
      <c r="B21" s="14"/>
      <c r="C21" s="9">
        <f>July!C21+B21</f>
        <v>0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2.75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2.75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2.75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1</v>
      </c>
      <c r="P24" s="20"/>
    </row>
    <row r="25" spans="1:16" ht="12.75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2.75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2.75" customHeight="1">
      <c r="A27" s="9" t="s">
        <v>26</v>
      </c>
      <c r="B27" s="14"/>
      <c r="C27" s="9">
        <f>July!C27+B27</f>
        <v>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1</v>
      </c>
      <c r="J27" s="18"/>
      <c r="K27" s="9">
        <f>July!K27+J27</f>
        <v>0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2.75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2.75" customHeight="1">
      <c r="A29" s="9" t="s">
        <v>28</v>
      </c>
      <c r="B29" s="14"/>
      <c r="C29" s="9">
        <f>July!C29+B29</f>
        <v>75</v>
      </c>
      <c r="D29" s="15"/>
      <c r="E29" s="9">
        <f>July!E29+D29</f>
        <v>0</v>
      </c>
      <c r="F29" s="16"/>
      <c r="G29" s="9">
        <f>July!G29+F29</f>
        <v>10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2</v>
      </c>
      <c r="N29" s="26"/>
      <c r="O29" s="9">
        <f>July!O29+N29</f>
        <v>1</v>
      </c>
      <c r="P29" s="20"/>
    </row>
    <row r="30" spans="1:16" ht="12.75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2.75" customHeight="1">
      <c r="A31" s="9" t="s">
        <v>30</v>
      </c>
      <c r="B31" s="14"/>
      <c r="C31" s="9">
        <f>July!C31+B31</f>
        <v>0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0</v>
      </c>
      <c r="L31" s="19"/>
      <c r="M31" s="9">
        <f>July!M31+L31</f>
        <v>0</v>
      </c>
      <c r="N31" s="26"/>
      <c r="O31" s="9">
        <f>July!O31+N31</f>
        <v>2</v>
      </c>
      <c r="P31" s="20"/>
    </row>
    <row r="32" spans="1:16" ht="12.75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2.75" customHeight="1">
      <c r="A33" s="9" t="s">
        <v>32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2.75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2.75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2.75" customHeight="1">
      <c r="A36" s="9" t="s">
        <v>35</v>
      </c>
      <c r="B36" s="14"/>
      <c r="C36" s="9">
        <f>July!C36+B36</f>
        <v>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2.75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2.75" customHeight="1">
      <c r="A38" s="9" t="s">
        <v>37</v>
      </c>
      <c r="B38" s="14"/>
      <c r="C38" s="9">
        <f>July!C38+B38</f>
        <v>0</v>
      </c>
      <c r="D38" s="15"/>
      <c r="E38" s="9">
        <f>July!E38+D38</f>
        <v>0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2.75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2.75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2.75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2</v>
      </c>
      <c r="P41" s="20"/>
    </row>
    <row r="42" spans="1:16" ht="12.75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2.75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2.75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2.75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2</v>
      </c>
      <c r="P45" s="20"/>
    </row>
    <row r="46" spans="1:16" ht="12.75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2</v>
      </c>
      <c r="P46" s="20"/>
    </row>
    <row r="47" spans="1:16" ht="12.75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50</v>
      </c>
      <c r="P47" s="20"/>
    </row>
    <row r="48" spans="1:16" ht="12.75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2.75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2.75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2.75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2.75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2.75" customHeight="1">
      <c r="A53" s="9" t="s">
        <v>52</v>
      </c>
      <c r="B53" s="14"/>
      <c r="C53" s="9">
        <f>July!C53+B53</f>
        <v>20000</v>
      </c>
      <c r="D53" s="15"/>
      <c r="E53" s="9">
        <f>July!E53+D53</f>
        <v>0</v>
      </c>
      <c r="F53" s="16"/>
      <c r="G53" s="9">
        <f>July!G53+F53</f>
        <v>0</v>
      </c>
      <c r="H53" s="17"/>
      <c r="I53" s="9">
        <f>July!I53+H53</f>
        <v>26334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1076</v>
      </c>
      <c r="P53" s="20"/>
    </row>
    <row r="54" spans="1:16" ht="12.75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July!C57+B55</f>
        <v>279848</v>
      </c>
      <c r="D57" s="11"/>
      <c r="E57" s="11">
        <f>July!E57+D55</f>
        <v>834062</v>
      </c>
      <c r="F57" s="11"/>
      <c r="G57" s="11">
        <f>July!G57+F55</f>
        <v>10</v>
      </c>
      <c r="H57" s="11"/>
      <c r="I57" s="11">
        <f>July!I57+H55</f>
        <v>26335</v>
      </c>
      <c r="J57" s="11"/>
      <c r="K57" s="11">
        <f>July!K57+J55</f>
        <v>3</v>
      </c>
      <c r="L57" s="11"/>
      <c r="M57" s="11">
        <f>July!M57+L55</f>
        <v>2</v>
      </c>
      <c r="N57" s="11"/>
      <c r="O57" s="11">
        <f>July!O57+N55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IV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73</v>
      </c>
      <c r="H1" s="2" t="s">
        <v>64</v>
      </c>
      <c r="J1" s="2" t="s">
        <v>74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44" t="s">
        <v>68</v>
      </c>
      <c r="C3" s="45"/>
      <c r="D3" s="44" t="s">
        <v>69</v>
      </c>
      <c r="E3" s="45"/>
      <c r="F3" s="46" t="s">
        <v>72</v>
      </c>
      <c r="G3" s="47"/>
      <c r="H3" s="42" t="s">
        <v>71</v>
      </c>
      <c r="I3" s="43"/>
      <c r="J3" s="42" t="s">
        <v>75</v>
      </c>
      <c r="K3" s="48"/>
      <c r="L3" s="42" t="s">
        <v>76</v>
      </c>
      <c r="M3" s="43"/>
      <c r="N3" s="40" t="s">
        <v>77</v>
      </c>
      <c r="O3" s="41"/>
      <c r="Q3" s="2" t="s">
        <v>70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2.75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2.75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2.75" customHeight="1">
      <c r="A7" s="9" t="s">
        <v>6</v>
      </c>
      <c r="B7" s="14"/>
      <c r="C7" s="9">
        <f>August!C7+B7</f>
        <v>0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2.75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2.75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2.75" customHeight="1">
      <c r="A10" s="9" t="s">
        <v>9</v>
      </c>
      <c r="B10" s="14"/>
      <c r="C10" s="9">
        <f>August!C10+B10</f>
        <v>49829</v>
      </c>
      <c r="D10" s="15"/>
      <c r="E10" s="9">
        <f>August!E10+D10</f>
        <v>1014662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2.75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2</v>
      </c>
      <c r="P11" s="20"/>
    </row>
    <row r="12" spans="1:16" ht="12.75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2.75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2.75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6"/>
      <c r="O14" s="9">
        <f>August!O14+N14</f>
        <v>6</v>
      </c>
      <c r="P14" s="20"/>
    </row>
    <row r="15" spans="1:16" ht="12.75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2.75" customHeight="1">
      <c r="A16" s="9" t="s">
        <v>15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2.75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2.75" customHeight="1">
      <c r="A18" s="9" t="s">
        <v>17</v>
      </c>
      <c r="B18" s="14"/>
      <c r="C18" s="9">
        <f>August!C18+B18</f>
        <v>5555</v>
      </c>
      <c r="D18" s="15"/>
      <c r="E18" s="9">
        <f>August!E18+D18</f>
        <v>0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2.75" customHeight="1">
      <c r="A19" s="9" t="s">
        <v>18</v>
      </c>
      <c r="B19" s="14"/>
      <c r="C19" s="9">
        <f>August!C19+B19</f>
        <v>204389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2.75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2.75" customHeight="1">
      <c r="A21" s="9" t="s">
        <v>20</v>
      </c>
      <c r="B21" s="14"/>
      <c r="C21" s="9">
        <f>August!C21+B21</f>
        <v>0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2.75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2.75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2.75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1</v>
      </c>
      <c r="P24" s="20"/>
    </row>
    <row r="25" spans="1:16" ht="12.75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2.75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2.75" customHeight="1">
      <c r="A27" s="9" t="s">
        <v>26</v>
      </c>
      <c r="B27" s="14"/>
      <c r="C27" s="9">
        <f>August!C27+B27</f>
        <v>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1</v>
      </c>
      <c r="J27" s="18"/>
      <c r="K27" s="9">
        <f>August!K27+J27</f>
        <v>0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2.75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2.75" customHeight="1">
      <c r="A29" s="9" t="s">
        <v>28</v>
      </c>
      <c r="B29" s="14"/>
      <c r="C29" s="9">
        <f>August!C29+B29</f>
        <v>75</v>
      </c>
      <c r="D29" s="15"/>
      <c r="E29" s="9">
        <f>August!E29+D29</f>
        <v>0</v>
      </c>
      <c r="F29" s="16"/>
      <c r="G29" s="9">
        <f>August!G29+F29</f>
        <v>10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2</v>
      </c>
      <c r="N29" s="26"/>
      <c r="O29" s="9">
        <f>August!O29+N29</f>
        <v>1</v>
      </c>
      <c r="P29" s="20"/>
    </row>
    <row r="30" spans="1:16" ht="12.75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2.75" customHeight="1">
      <c r="A31" s="9" t="s">
        <v>30</v>
      </c>
      <c r="B31" s="14"/>
      <c r="C31" s="9">
        <f>August!C31+B31</f>
        <v>0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0</v>
      </c>
      <c r="L31" s="19"/>
      <c r="M31" s="9">
        <f>August!M31+L31</f>
        <v>0</v>
      </c>
      <c r="N31" s="26"/>
      <c r="O31" s="9">
        <f>August!O31+N31</f>
        <v>2</v>
      </c>
      <c r="P31" s="20"/>
    </row>
    <row r="32" spans="1:16" ht="12.75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2.75" customHeight="1">
      <c r="A33" s="9" t="s">
        <v>32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2.75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2.75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2.75" customHeight="1">
      <c r="A36" s="9" t="s">
        <v>35</v>
      </c>
      <c r="B36" s="14"/>
      <c r="C36" s="9">
        <f>August!C36+B36</f>
        <v>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2.75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2.75" customHeight="1">
      <c r="A38" s="9" t="s">
        <v>37</v>
      </c>
      <c r="B38" s="14"/>
      <c r="C38" s="9">
        <f>August!C38+B38</f>
        <v>0</v>
      </c>
      <c r="D38" s="15"/>
      <c r="E38" s="9">
        <f>August!E38+D38</f>
        <v>0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2.75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2.75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2.75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2</v>
      </c>
      <c r="P41" s="20"/>
    </row>
    <row r="42" spans="1:16" ht="12.75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2.75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2.75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2.75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2</v>
      </c>
      <c r="P45" s="20"/>
    </row>
    <row r="46" spans="1:16" ht="12.75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2</v>
      </c>
      <c r="P46" s="20"/>
    </row>
    <row r="47" spans="1:16" ht="12.75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50</v>
      </c>
      <c r="P47" s="20"/>
    </row>
    <row r="48" spans="1:16" ht="12.75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2.75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2.75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2.75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2.75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2.75" customHeight="1">
      <c r="A53" s="9" t="s">
        <v>52</v>
      </c>
      <c r="B53" s="14"/>
      <c r="C53" s="9">
        <f>August!C53+B53</f>
        <v>20000</v>
      </c>
      <c r="D53" s="15"/>
      <c r="E53" s="9">
        <f>August!E53+D53</f>
        <v>0</v>
      </c>
      <c r="F53" s="16"/>
      <c r="G53" s="9">
        <f>August!G53+F53</f>
        <v>0</v>
      </c>
      <c r="H53" s="17"/>
      <c r="I53" s="9">
        <f>August!I53+H53</f>
        <v>26334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1076</v>
      </c>
      <c r="P53" s="20"/>
    </row>
    <row r="54" spans="1:16" ht="12.75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279848</v>
      </c>
      <c r="D57" s="11"/>
      <c r="E57" s="11">
        <f>August!E57+D55</f>
        <v>834062</v>
      </c>
      <c r="F57" s="11"/>
      <c r="G57" s="11">
        <f>August!G57+F55</f>
        <v>10</v>
      </c>
      <c r="H57" s="11"/>
      <c r="I57" s="11">
        <f>August!I57+H55</f>
        <v>26335</v>
      </c>
      <c r="J57" s="11"/>
      <c r="K57" s="11">
        <f>August!K57+J55</f>
        <v>3</v>
      </c>
      <c r="L57" s="11"/>
      <c r="M57" s="11">
        <f>August!M57+L55</f>
        <v>2</v>
      </c>
      <c r="N57" s="11"/>
      <c r="O57" s="11">
        <f>August!O57+N55</f>
        <v>1143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2017-07-18T12:54:45Z</dcterms:modified>
  <cp:category/>
  <cp:version/>
  <cp:contentType/>
  <cp:contentStatus/>
</cp:coreProperties>
</file>