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23250" windowHeight="6405" tabRatio="768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<sst xmlns="http://schemas.openxmlformats.org/spreadsheetml/2006/main" count="984" uniqueCount="80">
  <si>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</si>
  <si>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</si>
  <si>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</si>
  <si>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</si>
  <si>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</si>
  <si>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</si>
  <si>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</si>
  <si>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</si>
  <si>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</si>
  <si>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</si>
  <si>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</si>
  <si>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</si>
  <si>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</si>
  <si>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</si>
  <si>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</si>
  <si>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</si>
  <si>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</si>
  <si>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</si>
  <si>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</si>
  <si>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</si>
  <si>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</si>
  <si>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</si>
  <si>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</si>
  <si>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</si>
  <si>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</si>
  <si>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</si>
  <si>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</si>
  <si>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</si>
  <si>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</si>
  <si>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</si>
  <si>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</si>
  <si>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</si>
  <si>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</si>
  <si>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</si>
  <si>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</si>
  <si>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</si>
  <si>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</si>
  <si>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</si>
  <si>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</si>
  <si>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</si>
  <si>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</si>
  <si>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</si>
  <si>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</si>
  <si>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</si>
  <si>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</si>
  <si>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</si>
  <si>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</si>
  <si>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</si>
  <si>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</si>
  <si>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</si>
  <si>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</si>
  <si>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</si>
  <si>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</si>
  <si>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</si>
  <si>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</si>
  <si>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</si>
  <si>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</si>
  <si>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</si>
  <si>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</si>
  <si>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</si>
  <si>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</si>
  <si>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</si>
  <si>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</si>
  <si>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</si>
  <si>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</si>
  <si>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</si>
  <si>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</si>
  <si>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</si>
  <si>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</si>
  <si>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</si>
  <si>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</si>
  <si>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</si>
  <si>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</si>
  <si>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</si>
  <si>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</si>
  <si>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</si>
  <si>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</si>
  <si>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Katie Hyde</t>
  </si>
  <si>
    <t># of CVIs</t>
  </si>
  <si>
    <t>2016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</si>
</sst>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2860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2575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14450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79</v>
      </c>
      <c r="H1" s="2" t="s">
        <v>64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38"/>
      <c r="N3" s="35" t="s">
        <v>76</v>
      </c>
      <c r="O3" s="36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1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1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1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1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1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6</v>
      </c>
      <c r="E10" s="9">
        <f t="shared" si="1"/>
        <v>6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1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/>
      <c r="E11" s="9">
        <f t="shared" si="1"/>
        <v>0</v>
      </c>
      <c r="F11" s="16">
        <v>65</v>
      </c>
      <c r="G11" s="9">
        <f t="shared" si="2"/>
        <v>65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1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1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1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2</f>
        <v>2</v>
      </c>
      <c r="E14" s="9">
        <f t="shared" si="1"/>
        <v>2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1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1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1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>
        <v>1</v>
      </c>
      <c r="E17" s="9">
        <f t="shared" si="1"/>
        <v>1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1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v>2</v>
      </c>
      <c r="E18" s="9">
        <f t="shared" si="1"/>
        <v>2</v>
      </c>
      <c r="F18" s="16">
        <v>15</v>
      </c>
      <c r="G18" s="9">
        <f t="shared" si="2"/>
        <v>15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1"/>
      <c r="O18" s="9">
        <f t="shared" si="6"/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 t="shared" si="0"/>
        <v>2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1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1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v>5</v>
      </c>
      <c r="E21" s="9">
        <f t="shared" si="1"/>
        <v>5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1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1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1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1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1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>
        <v>2</v>
      </c>
      <c r="E26" s="9">
        <f t="shared" si="1"/>
        <v>2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1"/>
      <c r="O26" s="9">
        <f t="shared" si="6"/>
        <v>0</v>
      </c>
      <c r="P26" s="20"/>
    </row>
    <row r="27" spans="1:16" ht="18" customHeight="1">
      <c r="A27" s="9" t="s">
        <v>31</v>
      </c>
      <c r="B27" s="14">
        <f>27</f>
        <v>27</v>
      </c>
      <c r="C27" s="9">
        <f t="shared" si="0"/>
        <v>27</v>
      </c>
      <c r="D27" s="15">
        <v>2</v>
      </c>
      <c r="E27" s="9">
        <f t="shared" si="1"/>
        <v>2</v>
      </c>
      <c r="F27" s="16">
        <v>32</v>
      </c>
      <c r="G27" s="9">
        <f t="shared" si="2"/>
        <v>32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1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1"/>
      <c r="O28" s="9">
        <f t="shared" si="6"/>
        <v>0</v>
      </c>
      <c r="P28" s="20"/>
    </row>
    <row r="29" spans="1:16" ht="18" customHeight="1">
      <c r="A29" s="9" t="s">
        <v>33</v>
      </c>
      <c r="B29" s="14"/>
      <c r="C29" s="9">
        <f t="shared" si="0"/>
        <v>0</v>
      </c>
      <c r="D29" s="15">
        <v>13</v>
      </c>
      <c r="E29" s="9">
        <f t="shared" si="1"/>
        <v>13</v>
      </c>
      <c r="F29" s="16">
        <v>1</v>
      </c>
      <c r="G29" s="9">
        <f t="shared" si="2"/>
        <v>1</v>
      </c>
      <c r="H29" s="17"/>
      <c r="I29" s="9">
        <f t="shared" si="3"/>
        <v>0</v>
      </c>
      <c r="J29" s="18">
        <v>38</v>
      </c>
      <c r="K29" s="9">
        <f t="shared" si="4"/>
        <v>38</v>
      </c>
      <c r="L29" s="19"/>
      <c r="M29" s="9">
        <f t="shared" si="5"/>
        <v>0</v>
      </c>
      <c r="N29" s="31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>
        <f>1</f>
        <v>1</v>
      </c>
      <c r="E30" s="9">
        <f t="shared" si="1"/>
        <v>1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1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</f>
        <v>4</v>
      </c>
      <c r="E31" s="9">
        <f t="shared" si="1"/>
        <v>4</v>
      </c>
      <c r="F31" s="16">
        <v>240</v>
      </c>
      <c r="G31" s="9">
        <f t="shared" si="2"/>
        <v>240</v>
      </c>
      <c r="H31" s="17"/>
      <c r="I31" s="9">
        <f t="shared" si="3"/>
        <v>0</v>
      </c>
      <c r="J31" s="18">
        <v>6</v>
      </c>
      <c r="K31" s="9">
        <f t="shared" si="4"/>
        <v>6</v>
      </c>
      <c r="L31" s="19"/>
      <c r="M31" s="9">
        <f t="shared" si="5"/>
        <v>0</v>
      </c>
      <c r="N31" s="31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1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1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>
        <v>1</v>
      </c>
      <c r="G34" s="9">
        <f t="shared" si="2"/>
        <v>1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1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1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1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1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1"/>
      <c r="O38" s="9">
        <f t="shared" si="13"/>
        <v>0</v>
      </c>
      <c r="P38" s="20"/>
    </row>
    <row r="39" spans="1:16" ht="18" customHeight="1">
      <c r="A39" s="9" t="s">
        <v>43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1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v>11</v>
      </c>
      <c r="E40" s="9">
        <f t="shared" si="8"/>
        <v>11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1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1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1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1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1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v>644</v>
      </c>
      <c r="G45" s="9">
        <f t="shared" si="9"/>
        <v>644</v>
      </c>
      <c r="H45" s="17"/>
      <c r="I45" s="9">
        <f t="shared" si="10"/>
        <v>0</v>
      </c>
      <c r="J45" s="18">
        <v>10</v>
      </c>
      <c r="K45" s="9">
        <f t="shared" si="11"/>
        <v>10</v>
      </c>
      <c r="L45" s="19"/>
      <c r="M45" s="9">
        <f t="shared" si="12"/>
        <v>0</v>
      </c>
      <c r="N45" s="31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1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1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1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1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>
        <f>2</f>
        <v>2</v>
      </c>
      <c r="E50" s="9">
        <f t="shared" si="8"/>
        <v>2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1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v>6</v>
      </c>
      <c r="E51" s="9">
        <f t="shared" si="8"/>
        <v>6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1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1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v>16</v>
      </c>
      <c r="E53" s="9">
        <f t="shared" si="8"/>
        <v>16</v>
      </c>
      <c r="F53" s="16"/>
      <c r="G53" s="9">
        <f t="shared" si="9"/>
        <v>0</v>
      </c>
      <c r="H53" s="17"/>
      <c r="I53" s="9">
        <f t="shared" si="10"/>
        <v>0</v>
      </c>
      <c r="J53" s="18">
        <v>166</v>
      </c>
      <c r="K53" s="9">
        <f t="shared" si="11"/>
        <v>166</v>
      </c>
      <c r="L53" s="19"/>
      <c r="M53" s="9">
        <f t="shared" si="12"/>
        <v>0</v>
      </c>
      <c r="N53" s="31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v>6</v>
      </c>
      <c r="E54" s="9">
        <f t="shared" si="8"/>
        <v>6</v>
      </c>
      <c r="F54" s="16">
        <f>239</f>
        <v>239</v>
      </c>
      <c r="G54" s="9">
        <f t="shared" si="9"/>
        <v>239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1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88</v>
      </c>
      <c r="E55" s="11"/>
      <c r="F55" s="11">
        <f>SUM(F5:F54)</f>
        <v>1237</v>
      </c>
      <c r="G55" s="11"/>
      <c r="H55" s="11">
        <f>SUM(H5:H54)</f>
        <v>0</v>
      </c>
      <c r="I55" s="11"/>
      <c r="J55" s="11">
        <f>SUM(J5:J54)</f>
        <v>220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29</v>
      </c>
      <c r="D57" s="11"/>
      <c r="E57" s="11">
        <f>D55</f>
        <v>88</v>
      </c>
      <c r="F57" s="11"/>
      <c r="G57" s="11">
        <f>F55</f>
        <v>1237</v>
      </c>
      <c r="H57" s="11"/>
      <c r="I57" s="11">
        <f>H55</f>
        <v>0</v>
      </c>
      <c r="J57" s="11"/>
      <c r="K57" s="11">
        <f>J55</f>
        <v>220</v>
      </c>
      <c r="L57" s="11"/>
      <c r="M57" s="11">
        <f>L55</f>
        <v>0</v>
      </c>
      <c r="N57" s="11"/>
      <c r="O57" s="21">
        <f>N55</f>
        <v>0</v>
      </c>
      <c r="P57" s="23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62</v>
      </c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4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31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31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25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1</v>
      </c>
      <c r="L7" s="19"/>
      <c r="M7" s="9">
        <f>September!M7+L7</f>
        <v>0</v>
      </c>
      <c r="N7" s="31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31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4</v>
      </c>
      <c r="F9" s="16"/>
      <c r="G9" s="9">
        <f>September!G9+F9</f>
        <v>2500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31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11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31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2</v>
      </c>
      <c r="F11" s="16"/>
      <c r="G11" s="9">
        <f>September!G11+F11</f>
        <v>65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31"/>
      <c r="O11" s="9">
        <f>September!O11+N11</f>
        <v>0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31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31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15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31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31"/>
      <c r="O15" s="9">
        <f>September!O15+N15</f>
        <v>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31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3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31"/>
      <c r="O17" s="9">
        <f>September!O17+N17</f>
        <v>0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17</v>
      </c>
      <c r="F18" s="16"/>
      <c r="G18" s="9">
        <f>September!G18+F18</f>
        <v>47</v>
      </c>
      <c r="H18" s="17"/>
      <c r="I18" s="9">
        <f>September!I18+H18</f>
        <v>0</v>
      </c>
      <c r="J18" s="18"/>
      <c r="K18" s="9">
        <f>September!K18+J18</f>
        <v>9</v>
      </c>
      <c r="L18" s="19"/>
      <c r="M18" s="9">
        <f>September!M18+L18</f>
        <v>0</v>
      </c>
      <c r="N18" s="31"/>
      <c r="O18" s="9">
        <f>September!O18+N18</f>
        <v>0</v>
      </c>
      <c r="P18" s="20"/>
    </row>
    <row r="19" spans="1:16" ht="18" customHeight="1">
      <c r="A19" s="9" t="s">
        <v>23</v>
      </c>
      <c r="B19" s="14"/>
      <c r="C19" s="9">
        <f>September!C19+B19</f>
        <v>4</v>
      </c>
      <c r="D19" s="15"/>
      <c r="E19" s="9">
        <f>September!E19+D19</f>
        <v>0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31"/>
      <c r="O19" s="9">
        <f>September!O19+N19</f>
        <v>0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2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31"/>
      <c r="O20" s="9">
        <f>September!O20+N20</f>
        <v>0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16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31"/>
      <c r="O21" s="9">
        <f>September!O21+N21</f>
        <v>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7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31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31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31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31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0</v>
      </c>
      <c r="D26" s="15"/>
      <c r="E26" s="9">
        <f>September!E26+D26</f>
        <v>17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31"/>
      <c r="O26" s="9">
        <f>September!O26+N26</f>
        <v>0</v>
      </c>
      <c r="P26" s="20"/>
    </row>
    <row r="27" spans="1:16" ht="18" customHeight="1">
      <c r="A27" s="9" t="s">
        <v>31</v>
      </c>
      <c r="B27" s="14"/>
      <c r="C27" s="9">
        <f>September!C27+B27</f>
        <v>27</v>
      </c>
      <c r="D27" s="15"/>
      <c r="E27" s="9">
        <f>September!E27+D27</f>
        <v>70</v>
      </c>
      <c r="F27" s="16"/>
      <c r="G27" s="9">
        <f>September!G27+F27</f>
        <v>42</v>
      </c>
      <c r="H27" s="17"/>
      <c r="I27" s="9">
        <f>September!I27+H27</f>
        <v>0</v>
      </c>
      <c r="J27" s="18"/>
      <c r="K27" s="9">
        <f>September!K27+J27</f>
        <v>0</v>
      </c>
      <c r="L27" s="19"/>
      <c r="M27" s="9">
        <f>September!M27+L27</f>
        <v>0</v>
      </c>
      <c r="N27" s="31"/>
      <c r="O27" s="9">
        <f>September!O27+N27</f>
        <v>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31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0</v>
      </c>
      <c r="D29" s="15"/>
      <c r="E29" s="9">
        <f>September!E29+D29</f>
        <v>18</v>
      </c>
      <c r="F29" s="16"/>
      <c r="G29" s="9">
        <f>September!G29+F29</f>
        <v>1</v>
      </c>
      <c r="H29" s="17"/>
      <c r="I29" s="9">
        <f>September!I29+H29</f>
        <v>0</v>
      </c>
      <c r="J29" s="18"/>
      <c r="K29" s="9">
        <f>September!K29+J29</f>
        <v>38</v>
      </c>
      <c r="L29" s="19"/>
      <c r="M29" s="9">
        <f>September!M29+L29</f>
        <v>0</v>
      </c>
      <c r="N29" s="31"/>
      <c r="O29" s="9">
        <f>September!O29+N29</f>
        <v>0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20</v>
      </c>
      <c r="F30" s="16"/>
      <c r="G30" s="9">
        <f>September!G30+F30</f>
        <v>366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31"/>
      <c r="O30" s="9">
        <f>September!O30+N30</f>
        <v>1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34</v>
      </c>
      <c r="F31" s="16"/>
      <c r="G31" s="9">
        <f>September!G31+F31</f>
        <v>382</v>
      </c>
      <c r="H31" s="17"/>
      <c r="I31" s="9">
        <f>September!I31+H31</f>
        <v>0</v>
      </c>
      <c r="J31" s="18"/>
      <c r="K31" s="9">
        <f>September!K31+J31</f>
        <v>284</v>
      </c>
      <c r="L31" s="19"/>
      <c r="M31" s="9">
        <f>September!M31+L31</f>
        <v>0</v>
      </c>
      <c r="N31" s="31"/>
      <c r="O31" s="9">
        <f>September!O31+N31</f>
        <v>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31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31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31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31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31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4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31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31"/>
      <c r="O38" s="9">
        <f>September!O38+N38</f>
        <v>0</v>
      </c>
      <c r="P38" s="20"/>
    </row>
    <row r="39" spans="1:16" ht="18" customHeight="1">
      <c r="A39" s="9" t="s">
        <v>43</v>
      </c>
      <c r="B39" s="14"/>
      <c r="C39" s="9">
        <f>September!C39+B39</f>
        <v>4</v>
      </c>
      <c r="D39" s="15"/>
      <c r="E39" s="9">
        <f>September!E39+D39</f>
        <v>1</v>
      </c>
      <c r="F39" s="16"/>
      <c r="G39" s="9">
        <f>September!G39+F39</f>
        <v>2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31"/>
      <c r="O39" s="9">
        <f>September!O39+N39</f>
        <v>0</v>
      </c>
      <c r="P39" s="20"/>
    </row>
    <row r="40" spans="1:16" ht="18" customHeight="1">
      <c r="A40" s="9" t="s">
        <v>44</v>
      </c>
      <c r="B40" s="14"/>
      <c r="C40" s="9">
        <f>September!C40+B40</f>
        <v>0</v>
      </c>
      <c r="D40" s="15"/>
      <c r="E40" s="9">
        <f>September!E40+D40</f>
        <v>34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2</v>
      </c>
      <c r="L40" s="19"/>
      <c r="M40" s="9">
        <f>September!M40+L40</f>
        <v>0</v>
      </c>
      <c r="N40" s="31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0</v>
      </c>
      <c r="D41" s="15"/>
      <c r="E41" s="9">
        <f>September!E41+D41</f>
        <v>2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31"/>
      <c r="O41" s="9">
        <f>September!O41+N41</f>
        <v>0</v>
      </c>
      <c r="P41" s="20"/>
    </row>
    <row r="42" spans="1:16" ht="18" customHeight="1">
      <c r="A42" s="9" t="s">
        <v>46</v>
      </c>
      <c r="B42" s="14"/>
      <c r="C42" s="9">
        <f>September!C42+B42</f>
        <v>1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31"/>
      <c r="O42" s="9">
        <f>September!O42+N42</f>
        <v>0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31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31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6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101</v>
      </c>
      <c r="L45" s="19"/>
      <c r="M45" s="9">
        <f>September!M45+L45</f>
        <v>0</v>
      </c>
      <c r="N45" s="31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1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31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41</v>
      </c>
      <c r="F47" s="16"/>
      <c r="G47" s="9">
        <f>September!G47+F47</f>
        <v>6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31"/>
      <c r="O47" s="9">
        <f>September!O47+N47</f>
        <v>0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5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31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31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2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31"/>
      <c r="O50" s="9">
        <f>September!O50+N50</f>
        <v>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8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31"/>
      <c r="O51" s="9">
        <f>September!O51+N51</f>
        <v>0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31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0</v>
      </c>
      <c r="D53" s="15"/>
      <c r="E53" s="9">
        <f>September!E53+D53</f>
        <v>55</v>
      </c>
      <c r="F53" s="16"/>
      <c r="G53" s="9">
        <f>September!G53+F53</f>
        <v>0</v>
      </c>
      <c r="H53" s="17"/>
      <c r="I53" s="9">
        <f>September!I53+H53</f>
        <v>0</v>
      </c>
      <c r="J53" s="18"/>
      <c r="K53" s="9">
        <f>September!K53+J53</f>
        <v>280</v>
      </c>
      <c r="L53" s="19"/>
      <c r="M53" s="9">
        <f>September!M53+L53</f>
        <v>0</v>
      </c>
      <c r="N53" s="31"/>
      <c r="O53" s="9">
        <f>September!O53+N53</f>
        <v>0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10</v>
      </c>
      <c r="F54" s="16"/>
      <c r="G54" s="9">
        <f>September!G54+F54</f>
        <v>239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31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36</v>
      </c>
      <c r="D57" s="11"/>
      <c r="E57" s="11">
        <f>September!E57+D55</f>
        <v>449</v>
      </c>
      <c r="F57" s="11"/>
      <c r="G57" s="11">
        <f>September!G57+F55</f>
        <v>4870</v>
      </c>
      <c r="H57" s="11"/>
      <c r="I57" s="11">
        <f>September!I57+H55</f>
        <v>0</v>
      </c>
      <c r="J57" s="11"/>
      <c r="K57" s="11">
        <f>September!K57+J55</f>
        <v>715</v>
      </c>
      <c r="L57" s="11"/>
      <c r="M57" s="11">
        <f>September!M57+L55</f>
        <v>0</v>
      </c>
      <c r="N57" s="11"/>
      <c r="O57" s="11">
        <f>September!O57+N55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4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31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31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25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31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31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4</v>
      </c>
      <c r="F9" s="16"/>
      <c r="G9" s="9">
        <f>October!G9+F9</f>
        <v>2500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31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11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31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2</v>
      </c>
      <c r="F11" s="16"/>
      <c r="G11" s="9">
        <f>October!G11+F11</f>
        <v>65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31"/>
      <c r="O11" s="9">
        <f>October!O11+N11</f>
        <v>0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31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31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15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31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31"/>
      <c r="O15" s="9">
        <f>October!O15+N15</f>
        <v>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31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3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31"/>
      <c r="O17" s="9">
        <f>October!O17+N17</f>
        <v>0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17</v>
      </c>
      <c r="F18" s="16"/>
      <c r="G18" s="9">
        <f>October!G18+F18</f>
        <v>47</v>
      </c>
      <c r="H18" s="17"/>
      <c r="I18" s="9">
        <f>October!I18+H18</f>
        <v>0</v>
      </c>
      <c r="J18" s="18"/>
      <c r="K18" s="9">
        <f>October!K18+J18</f>
        <v>9</v>
      </c>
      <c r="L18" s="19"/>
      <c r="M18" s="9">
        <f>October!M18+L18</f>
        <v>0</v>
      </c>
      <c r="N18" s="31"/>
      <c r="O18" s="9">
        <f>October!O18+N18</f>
        <v>0</v>
      </c>
      <c r="P18" s="20"/>
    </row>
    <row r="19" spans="1:16" ht="18" customHeight="1">
      <c r="A19" s="9" t="s">
        <v>23</v>
      </c>
      <c r="B19" s="14"/>
      <c r="C19" s="9">
        <f>October!C19+B19</f>
        <v>4</v>
      </c>
      <c r="D19" s="15"/>
      <c r="E19" s="9">
        <f>October!E19+D19</f>
        <v>0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31"/>
      <c r="O19" s="9">
        <f>October!O19+N19</f>
        <v>0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2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31"/>
      <c r="O20" s="9">
        <f>October!O20+N20</f>
        <v>0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16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31"/>
      <c r="O21" s="9">
        <f>October!O21+N21</f>
        <v>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7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31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31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31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31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0</v>
      </c>
      <c r="D26" s="15"/>
      <c r="E26" s="9">
        <f>October!E26+D26</f>
        <v>17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31"/>
      <c r="O26" s="9">
        <f>October!O26+N26</f>
        <v>0</v>
      </c>
      <c r="P26" s="20"/>
    </row>
    <row r="27" spans="1:16" ht="18" customHeight="1">
      <c r="A27" s="9" t="s">
        <v>31</v>
      </c>
      <c r="B27" s="14"/>
      <c r="C27" s="9">
        <f>October!C27+B27</f>
        <v>27</v>
      </c>
      <c r="D27" s="15"/>
      <c r="E27" s="9">
        <f>October!E27+D27</f>
        <v>70</v>
      </c>
      <c r="F27" s="16"/>
      <c r="G27" s="9">
        <f>October!G27+F27</f>
        <v>42</v>
      </c>
      <c r="H27" s="17"/>
      <c r="I27" s="9">
        <f>October!I27+H27</f>
        <v>0</v>
      </c>
      <c r="J27" s="18"/>
      <c r="K27" s="9">
        <f>October!K27+J27</f>
        <v>0</v>
      </c>
      <c r="L27" s="19"/>
      <c r="M27" s="9">
        <f>October!M27+L27</f>
        <v>0</v>
      </c>
      <c r="N27" s="31"/>
      <c r="O27" s="9">
        <f>October!O27+N27</f>
        <v>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31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0</v>
      </c>
      <c r="D29" s="15"/>
      <c r="E29" s="9">
        <f>October!E29+D29</f>
        <v>18</v>
      </c>
      <c r="F29" s="16"/>
      <c r="G29" s="9">
        <f>October!G29+F29</f>
        <v>1</v>
      </c>
      <c r="H29" s="17"/>
      <c r="I29" s="9">
        <f>October!I29+H29</f>
        <v>0</v>
      </c>
      <c r="J29" s="18"/>
      <c r="K29" s="9">
        <f>October!K29+J29</f>
        <v>38</v>
      </c>
      <c r="L29" s="19"/>
      <c r="M29" s="9">
        <f>October!M29+L29</f>
        <v>0</v>
      </c>
      <c r="N29" s="31"/>
      <c r="O29" s="9">
        <f>October!O29+N29</f>
        <v>0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20</v>
      </c>
      <c r="F30" s="16"/>
      <c r="G30" s="9">
        <f>October!G30+F30</f>
        <v>366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31"/>
      <c r="O30" s="9">
        <f>October!O30+N30</f>
        <v>1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34</v>
      </c>
      <c r="F31" s="16"/>
      <c r="G31" s="9">
        <f>October!G31+F31</f>
        <v>382</v>
      </c>
      <c r="H31" s="17"/>
      <c r="I31" s="9">
        <f>October!I31+H31</f>
        <v>0</v>
      </c>
      <c r="J31" s="18"/>
      <c r="K31" s="9">
        <f>October!K31+J31</f>
        <v>284</v>
      </c>
      <c r="L31" s="19"/>
      <c r="M31" s="9">
        <f>October!M31+L31</f>
        <v>0</v>
      </c>
      <c r="N31" s="31"/>
      <c r="O31" s="9">
        <f>October!O31+N31</f>
        <v>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31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31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31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31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31"/>
      <c r="O36" s="9">
        <f>October!O36+N36</f>
        <v>0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4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31"/>
      <c r="O37" s="9">
        <f>October!O37+N37</f>
        <v>0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31"/>
      <c r="O38" s="9">
        <f>October!O38+N38</f>
        <v>0</v>
      </c>
      <c r="P38" s="20"/>
    </row>
    <row r="39" spans="1:16" ht="18" customHeight="1">
      <c r="A39" s="9" t="s">
        <v>43</v>
      </c>
      <c r="B39" s="14"/>
      <c r="C39" s="9">
        <f>October!C39+B39</f>
        <v>4</v>
      </c>
      <c r="D39" s="15"/>
      <c r="E39" s="9">
        <f>October!E39+D39</f>
        <v>1</v>
      </c>
      <c r="F39" s="16"/>
      <c r="G39" s="9">
        <f>October!G39+F39</f>
        <v>2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31"/>
      <c r="O39" s="9">
        <f>October!O39+N39</f>
        <v>0</v>
      </c>
      <c r="P39" s="20"/>
    </row>
    <row r="40" spans="1:16" ht="18" customHeight="1">
      <c r="A40" s="9" t="s">
        <v>44</v>
      </c>
      <c r="B40" s="14"/>
      <c r="C40" s="9">
        <f>October!C40+B40</f>
        <v>0</v>
      </c>
      <c r="D40" s="15"/>
      <c r="E40" s="9">
        <f>October!E40+D40</f>
        <v>34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2</v>
      </c>
      <c r="L40" s="19"/>
      <c r="M40" s="9">
        <f>October!M40+L40</f>
        <v>0</v>
      </c>
      <c r="N40" s="31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0</v>
      </c>
      <c r="D41" s="15"/>
      <c r="E41" s="9">
        <f>October!E41+D41</f>
        <v>2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31"/>
      <c r="O41" s="9">
        <f>October!O41+N41</f>
        <v>0</v>
      </c>
      <c r="P41" s="20"/>
    </row>
    <row r="42" spans="1:16" ht="18" customHeight="1">
      <c r="A42" s="9" t="s">
        <v>46</v>
      </c>
      <c r="B42" s="14"/>
      <c r="C42" s="9">
        <f>October!C42+B42</f>
        <v>1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31"/>
      <c r="O42" s="9">
        <f>October!O42+N42</f>
        <v>0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31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31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6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101</v>
      </c>
      <c r="L45" s="19"/>
      <c r="M45" s="9">
        <f>October!M45+L45</f>
        <v>0</v>
      </c>
      <c r="N45" s="31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1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31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41</v>
      </c>
      <c r="F47" s="16"/>
      <c r="G47" s="9">
        <f>October!G47+F47</f>
        <v>6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31"/>
      <c r="O47" s="9">
        <f>October!O47+N47</f>
        <v>0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5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31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31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2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31"/>
      <c r="O50" s="9">
        <f>October!O50+N50</f>
        <v>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8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31"/>
      <c r="O51" s="9">
        <f>October!O51+N51</f>
        <v>0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31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0</v>
      </c>
      <c r="D53" s="15"/>
      <c r="E53" s="9">
        <f>October!E53+D53</f>
        <v>55</v>
      </c>
      <c r="F53" s="16"/>
      <c r="G53" s="9">
        <f>October!G53+F53</f>
        <v>0</v>
      </c>
      <c r="H53" s="17"/>
      <c r="I53" s="9">
        <f>October!I53+H53</f>
        <v>0</v>
      </c>
      <c r="J53" s="18"/>
      <c r="K53" s="9">
        <f>October!K53+J53</f>
        <v>280</v>
      </c>
      <c r="L53" s="19"/>
      <c r="M53" s="9">
        <f>October!M53+L53</f>
        <v>0</v>
      </c>
      <c r="N53" s="31"/>
      <c r="O53" s="9">
        <f>October!O53+N53</f>
        <v>0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10</v>
      </c>
      <c r="F54" s="16"/>
      <c r="G54" s="9">
        <f>October!G54+F54</f>
        <v>239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31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36</v>
      </c>
      <c r="D57" s="11"/>
      <c r="E57" s="11">
        <f>October!E57+D55</f>
        <v>449</v>
      </c>
      <c r="F57" s="11"/>
      <c r="G57" s="11">
        <f>October!G57+F55</f>
        <v>4870</v>
      </c>
      <c r="H57" s="11"/>
      <c r="I57" s="11">
        <f>October!I57+H55</f>
        <v>0</v>
      </c>
      <c r="J57" s="11"/>
      <c r="K57" s="11">
        <f>October!K57+J55</f>
        <v>715</v>
      </c>
      <c r="L57" s="11"/>
      <c r="M57" s="11">
        <f>October!M57+L55</f>
        <v>0</v>
      </c>
      <c r="N57" s="11"/>
      <c r="O57" s="11">
        <f>October!O57+N55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D1">
      <pane ySplit="4" topLeftCell="A50" activePane="bottomLeft" state="frozen"/>
      <selection pane="topLeft" activeCell="A1" sqref="A1"/>
      <selection pane="bottomLeft" activeCell="N54" sqref="N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43" t="s">
        <v>5</v>
      </c>
      <c r="I3" s="44"/>
      <c r="J3" s="39" t="s">
        <v>4</v>
      </c>
      <c r="K3" s="42"/>
      <c r="L3" s="25" t="s">
        <v>63</v>
      </c>
      <c r="M3" s="30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4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31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31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25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31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31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4</v>
      </c>
      <c r="F9" s="16"/>
      <c r="G9" s="9">
        <f>November!G9+F9</f>
        <v>2500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31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11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31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2</v>
      </c>
      <c r="F11" s="16"/>
      <c r="G11" s="9">
        <f>November!G11+F11</f>
        <v>65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31"/>
      <c r="O11" s="9">
        <f>November!O11+N11</f>
        <v>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31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31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15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31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31"/>
      <c r="O15" s="9">
        <f>November!O15+N15</f>
        <v>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31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3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31"/>
      <c r="O17" s="9">
        <f>November!O17+N17</f>
        <v>0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17</v>
      </c>
      <c r="F18" s="16"/>
      <c r="G18" s="9">
        <f>November!G18+F18</f>
        <v>47</v>
      </c>
      <c r="H18" s="17"/>
      <c r="I18" s="9">
        <f>November!I18+H18</f>
        <v>0</v>
      </c>
      <c r="J18" s="18"/>
      <c r="K18" s="9">
        <f>November!K18+J18</f>
        <v>9</v>
      </c>
      <c r="L18" s="19"/>
      <c r="M18" s="9">
        <f>November!M18+L18</f>
        <v>0</v>
      </c>
      <c r="N18" s="31"/>
      <c r="O18" s="9">
        <f>November!O18+N18</f>
        <v>0</v>
      </c>
      <c r="P18" s="20"/>
    </row>
    <row r="19" spans="1:16" ht="18" customHeight="1">
      <c r="A19" s="9" t="s">
        <v>23</v>
      </c>
      <c r="B19" s="14"/>
      <c r="C19" s="9">
        <f>November!C19+B19</f>
        <v>4</v>
      </c>
      <c r="D19" s="15"/>
      <c r="E19" s="9">
        <f>November!E19+D19</f>
        <v>0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31"/>
      <c r="O19" s="9">
        <f>November!O19+N19</f>
        <v>0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2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31"/>
      <c r="O20" s="9">
        <f>November!O20+N20</f>
        <v>0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16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31"/>
      <c r="O21" s="9">
        <f>November!O21+N21</f>
        <v>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7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31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31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31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31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0</v>
      </c>
      <c r="D26" s="15"/>
      <c r="E26" s="9">
        <f>November!E26+D26</f>
        <v>17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31"/>
      <c r="O26" s="9">
        <f>November!O26+N26</f>
        <v>0</v>
      </c>
      <c r="P26" s="20"/>
    </row>
    <row r="27" spans="1:16" ht="18" customHeight="1">
      <c r="A27" s="9" t="s">
        <v>31</v>
      </c>
      <c r="B27" s="14"/>
      <c r="C27" s="9">
        <f>November!C27+B27</f>
        <v>27</v>
      </c>
      <c r="D27" s="15"/>
      <c r="E27" s="9">
        <f>November!E27+D27</f>
        <v>70</v>
      </c>
      <c r="F27" s="16"/>
      <c r="G27" s="9">
        <f>November!G27+F27</f>
        <v>42</v>
      </c>
      <c r="H27" s="17"/>
      <c r="I27" s="9">
        <f>November!I27+H27</f>
        <v>0</v>
      </c>
      <c r="J27" s="18"/>
      <c r="K27" s="9">
        <f>November!K27+J27</f>
        <v>0</v>
      </c>
      <c r="L27" s="19"/>
      <c r="M27" s="9">
        <f>November!M27+L27</f>
        <v>0</v>
      </c>
      <c r="N27" s="31"/>
      <c r="O27" s="9">
        <f>November!O27+N27</f>
        <v>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31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0</v>
      </c>
      <c r="D29" s="15"/>
      <c r="E29" s="9">
        <f>November!E29+D29</f>
        <v>18</v>
      </c>
      <c r="F29" s="16"/>
      <c r="G29" s="9">
        <f>November!G29+F29</f>
        <v>1</v>
      </c>
      <c r="H29" s="17"/>
      <c r="I29" s="9">
        <f>November!I29+H29</f>
        <v>0</v>
      </c>
      <c r="J29" s="18"/>
      <c r="K29" s="9">
        <f>November!K29+J29</f>
        <v>38</v>
      </c>
      <c r="L29" s="19"/>
      <c r="M29" s="9">
        <f>November!M29+L29</f>
        <v>0</v>
      </c>
      <c r="N29" s="31"/>
      <c r="O29" s="9">
        <f>November!O29+N29</f>
        <v>0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20</v>
      </c>
      <c r="F30" s="16"/>
      <c r="G30" s="9">
        <f>November!G30+F30</f>
        <v>366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31"/>
      <c r="O30" s="9">
        <f>November!O30+N30</f>
        <v>1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34</v>
      </c>
      <c r="F31" s="16"/>
      <c r="G31" s="9">
        <f>November!G31+F31</f>
        <v>382</v>
      </c>
      <c r="H31" s="17"/>
      <c r="I31" s="9">
        <f>November!I31+H31</f>
        <v>0</v>
      </c>
      <c r="J31" s="18"/>
      <c r="K31" s="9">
        <f>November!K31+J31</f>
        <v>284</v>
      </c>
      <c r="L31" s="19"/>
      <c r="M31" s="9">
        <f>November!M31+L31</f>
        <v>0</v>
      </c>
      <c r="N31" s="31"/>
      <c r="O31" s="9">
        <f>November!O31+N31</f>
        <v>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31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31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31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31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31"/>
      <c r="O36" s="9">
        <f>November!O36+N36</f>
        <v>0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4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31"/>
      <c r="O37" s="9">
        <f>November!O37+N37</f>
        <v>0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31"/>
      <c r="O38" s="9">
        <f>November!O38+N38</f>
        <v>0</v>
      </c>
      <c r="P38" s="20"/>
    </row>
    <row r="39" spans="1:16" ht="18" customHeight="1">
      <c r="A39" s="9" t="s">
        <v>43</v>
      </c>
      <c r="B39" s="14"/>
      <c r="C39" s="9">
        <f>November!C39+B39</f>
        <v>4</v>
      </c>
      <c r="D39" s="15"/>
      <c r="E39" s="9">
        <f>November!E39+D39</f>
        <v>1</v>
      </c>
      <c r="F39" s="16"/>
      <c r="G39" s="9">
        <f>November!G39+F39</f>
        <v>2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31"/>
      <c r="O39" s="9">
        <f>November!O39+N39</f>
        <v>0</v>
      </c>
      <c r="P39" s="20"/>
    </row>
    <row r="40" spans="1:16" ht="18" customHeight="1">
      <c r="A40" s="9" t="s">
        <v>44</v>
      </c>
      <c r="B40" s="14"/>
      <c r="C40" s="9">
        <f>November!C40+B40</f>
        <v>0</v>
      </c>
      <c r="D40" s="15"/>
      <c r="E40" s="9">
        <f>November!E40+D40</f>
        <v>34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2</v>
      </c>
      <c r="L40" s="19"/>
      <c r="M40" s="9">
        <f>November!M40+L40</f>
        <v>0</v>
      </c>
      <c r="N40" s="31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0</v>
      </c>
      <c r="D41" s="15"/>
      <c r="E41" s="9">
        <f>November!E41+D41</f>
        <v>2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31"/>
      <c r="O41" s="9">
        <f>November!O41+N41</f>
        <v>0</v>
      </c>
      <c r="P41" s="20"/>
    </row>
    <row r="42" spans="1:16" ht="18" customHeight="1">
      <c r="A42" s="9" t="s">
        <v>46</v>
      </c>
      <c r="B42" s="14"/>
      <c r="C42" s="9">
        <f>November!C42+B42</f>
        <v>1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31"/>
      <c r="O42" s="9">
        <f>November!O42+N42</f>
        <v>0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31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31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6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101</v>
      </c>
      <c r="L45" s="19"/>
      <c r="M45" s="9">
        <f>November!M45+L45</f>
        <v>0</v>
      </c>
      <c r="N45" s="31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1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31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41</v>
      </c>
      <c r="F47" s="16"/>
      <c r="G47" s="9">
        <f>November!G47+F47</f>
        <v>6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31"/>
      <c r="O47" s="9">
        <f>November!O47+N47</f>
        <v>0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5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31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31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2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31"/>
      <c r="O50" s="9">
        <f>November!O50+N50</f>
        <v>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8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31"/>
      <c r="O51" s="9">
        <f>November!O51+N51</f>
        <v>0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31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0</v>
      </c>
      <c r="D53" s="15"/>
      <c r="E53" s="9">
        <f>November!E53+D53</f>
        <v>55</v>
      </c>
      <c r="F53" s="16"/>
      <c r="G53" s="9">
        <f>November!G53+F53</f>
        <v>0</v>
      </c>
      <c r="H53" s="17"/>
      <c r="I53" s="9">
        <f>November!I53+H53</f>
        <v>0</v>
      </c>
      <c r="J53" s="18"/>
      <c r="K53" s="9">
        <f>November!K53+J53</f>
        <v>280</v>
      </c>
      <c r="L53" s="19"/>
      <c r="M53" s="9">
        <f>November!M53+L53</f>
        <v>0</v>
      </c>
      <c r="N53" s="31"/>
      <c r="O53" s="9">
        <f>November!O53+N53</f>
        <v>0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10</v>
      </c>
      <c r="F54" s="16"/>
      <c r="G54" s="9">
        <f>November!G54+F54</f>
        <v>239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31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36</v>
      </c>
      <c r="D57" s="11"/>
      <c r="E57" s="11">
        <f>November!E57+D55</f>
        <v>449</v>
      </c>
      <c r="F57" s="11"/>
      <c r="G57" s="11">
        <f>November!G57+F55</f>
        <v>4870</v>
      </c>
      <c r="H57" s="11"/>
      <c r="I57" s="11">
        <f>November!I57+H55</f>
        <v>0</v>
      </c>
      <c r="J57" s="11"/>
      <c r="K57" s="11">
        <f>November!K57+J55</f>
        <v>715</v>
      </c>
      <c r="L57" s="11"/>
      <c r="M57" s="11">
        <f>November!M57+L55</f>
        <v>0</v>
      </c>
      <c r="N57" s="11"/>
      <c r="O57" s="11">
        <f>November!O57+N55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65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38"/>
      <c r="J3" s="39" t="s">
        <v>4</v>
      </c>
      <c r="K3" s="40"/>
      <c r="L3" s="37" t="s">
        <v>63</v>
      </c>
      <c r="M3" s="41"/>
      <c r="N3" s="43" t="s">
        <v>76</v>
      </c>
      <c r="O3" s="44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>
        <v>1</v>
      </c>
      <c r="E5" s="9">
        <f>January!E5+D5</f>
        <v>4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31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31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v>2</v>
      </c>
      <c r="E7" s="9">
        <f>January!E7+D7</f>
        <v>2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31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31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v>1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31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/>
      <c r="E10" s="9">
        <f>January!E10+D10</f>
        <v>6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31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65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31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31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31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v>6</v>
      </c>
      <c r="E14" s="9">
        <f>January!E14+D14</f>
        <v>8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31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31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31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v>1</v>
      </c>
      <c r="E17" s="9">
        <f>January!E17+D17</f>
        <v>2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31"/>
      <c r="O17" s="24">
        <f>January!O17+N17</f>
        <v>0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v>12</v>
      </c>
      <c r="E18" s="9">
        <f>January!E18+D18</f>
        <v>14</v>
      </c>
      <c r="F18" s="16"/>
      <c r="G18" s="9">
        <f>January!G18+F18</f>
        <v>15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31"/>
      <c r="O18" s="24">
        <f>January!O18+N18</f>
        <v>0</v>
      </c>
      <c r="P18" s="20"/>
    </row>
    <row r="19" spans="1:16" ht="18" customHeight="1">
      <c r="A19" s="9" t="s">
        <v>23</v>
      </c>
      <c r="B19" s="14">
        <v>1</v>
      </c>
      <c r="C19" s="9">
        <f>January!C19+B19</f>
        <v>3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31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31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v>1</v>
      </c>
      <c r="E21" s="9">
        <f>January!E21+D21</f>
        <v>6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31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>
        <v>1</v>
      </c>
      <c r="E22" s="9">
        <f>January!E22+D22</f>
        <v>1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31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31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31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31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v>10</v>
      </c>
      <c r="E26" s="9">
        <f>January!E26+D26</f>
        <v>12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31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27</v>
      </c>
      <c r="D27" s="15">
        <v>49</v>
      </c>
      <c r="E27" s="9">
        <f>January!E27+D27</f>
        <v>51</v>
      </c>
      <c r="F27" s="16"/>
      <c r="G27" s="9">
        <f>January!G27+F27</f>
        <v>32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31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31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0</v>
      </c>
      <c r="D29" s="15">
        <v>4</v>
      </c>
      <c r="E29" s="9">
        <f>January!E29+D29</f>
        <v>17</v>
      </c>
      <c r="F29" s="16"/>
      <c r="G29" s="9">
        <f>January!G29+F29</f>
        <v>1</v>
      </c>
      <c r="H29" s="17"/>
      <c r="I29" s="9">
        <f>January!I29+H29</f>
        <v>0</v>
      </c>
      <c r="J29" s="18"/>
      <c r="K29" s="9">
        <f>January!K29+J29</f>
        <v>38</v>
      </c>
      <c r="L29" s="19"/>
      <c r="M29" s="9">
        <f>January!M29+L29</f>
        <v>0</v>
      </c>
      <c r="N29" s="31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v>12</v>
      </c>
      <c r="E30" s="9">
        <f>January!E30+D30</f>
        <v>13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31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v>9</v>
      </c>
      <c r="E31" s="9">
        <f>January!E31+D31</f>
        <v>13</v>
      </c>
      <c r="F31" s="16"/>
      <c r="G31" s="9">
        <f>January!G31+F31</f>
        <v>240</v>
      </c>
      <c r="H31" s="17"/>
      <c r="I31" s="9">
        <f>January!I31+H31</f>
        <v>0</v>
      </c>
      <c r="J31" s="18"/>
      <c r="K31" s="9">
        <f>January!K31+J31</f>
        <v>6</v>
      </c>
      <c r="L31" s="19"/>
      <c r="M31" s="9">
        <f>January!M31+L31</f>
        <v>0</v>
      </c>
      <c r="N31" s="31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31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31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v>2</v>
      </c>
      <c r="E34" s="9">
        <f>January!E34+D34</f>
        <v>2</v>
      </c>
      <c r="F34" s="16"/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31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31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31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31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31"/>
      <c r="O38" s="24">
        <f>January!O38+N38</f>
        <v>0</v>
      </c>
      <c r="P38" s="20"/>
    </row>
    <row r="39" spans="1:16" ht="18" customHeight="1">
      <c r="A39" s="9" t="s">
        <v>43</v>
      </c>
      <c r="B39" s="14">
        <v>3</v>
      </c>
      <c r="C39" s="9">
        <f>January!C39+B39</f>
        <v>3</v>
      </c>
      <c r="D39" s="15"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31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0</v>
      </c>
      <c r="D40" s="15">
        <v>3</v>
      </c>
      <c r="E40" s="9">
        <f>January!E40+D40</f>
        <v>14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31"/>
      <c r="O40" s="24">
        <f>January!O40+N40</f>
        <v>0</v>
      </c>
      <c r="P40" s="20"/>
    </row>
    <row r="41" spans="1:16" ht="18" customHeight="1">
      <c r="A41" s="9" t="s">
        <v>45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31"/>
      <c r="O41" s="24">
        <f>January!O41+N41</f>
        <v>0</v>
      </c>
      <c r="P41" s="20"/>
    </row>
    <row r="42" spans="1:16" ht="18" customHeight="1">
      <c r="A42" s="9" t="s">
        <v>46</v>
      </c>
      <c r="B42" s="14">
        <v>1</v>
      </c>
      <c r="C42" s="9">
        <f>January!C42+B42</f>
        <v>1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31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31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31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v>3</v>
      </c>
      <c r="E45" s="9">
        <f>January!E45+D45</f>
        <v>3</v>
      </c>
      <c r="F45" s="16"/>
      <c r="G45" s="9">
        <f>January!G45+F45</f>
        <v>644</v>
      </c>
      <c r="H45" s="17"/>
      <c r="I45" s="9">
        <f>January!I45+H45</f>
        <v>0</v>
      </c>
      <c r="J45" s="18"/>
      <c r="K45" s="9">
        <f>January!K45+J45</f>
        <v>10</v>
      </c>
      <c r="L45" s="19"/>
      <c r="M45" s="9">
        <f>January!M45+L45</f>
        <v>0</v>
      </c>
      <c r="N45" s="31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31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v>22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31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v>2</v>
      </c>
      <c r="E48" s="9">
        <f>January!E48+D48</f>
        <v>2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31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31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/>
      <c r="E50" s="9">
        <f>January!E50+D50</f>
        <v>2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31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v>1</v>
      </c>
      <c r="E51" s="9">
        <f>January!E51+D51</f>
        <v>7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31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31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v>11</v>
      </c>
      <c r="E53" s="9">
        <f>January!E53+D53</f>
        <v>27</v>
      </c>
      <c r="F53" s="16"/>
      <c r="G53" s="9">
        <f>January!G53+F53</f>
        <v>0</v>
      </c>
      <c r="H53" s="17"/>
      <c r="I53" s="9">
        <f>January!I53+H53</f>
        <v>0</v>
      </c>
      <c r="J53" s="18"/>
      <c r="K53" s="9">
        <f>January!K53+J53</f>
        <v>166</v>
      </c>
      <c r="L53" s="19"/>
      <c r="M53" s="9">
        <f>January!M53+L53</f>
        <v>0</v>
      </c>
      <c r="N53" s="31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v>1</v>
      </c>
      <c r="E54" s="9">
        <f>January!E54+D54</f>
        <v>7</v>
      </c>
      <c r="F54" s="16"/>
      <c r="G54" s="9">
        <f>January!G54+F54</f>
        <v>239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31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5</v>
      </c>
      <c r="C55" s="11"/>
      <c r="D55" s="11">
        <f>SUM(D5:D54)</f>
        <v>157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245</v>
      </c>
      <c r="F57" s="11"/>
      <c r="G57" s="11">
        <f>January!G57+F55</f>
        <v>1237</v>
      </c>
      <c r="H57" s="11"/>
      <c r="I57" s="11">
        <f>January!I57+H55</f>
        <v>0</v>
      </c>
      <c r="J57" s="11"/>
      <c r="K57" s="11">
        <f>January!K57+J55</f>
        <v>220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1" sqref="A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66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5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2" customHeight="1">
      <c r="A5" s="9" t="s">
        <v>9</v>
      </c>
      <c r="B5" s="14"/>
      <c r="C5" s="9">
        <f>February!C5+B5</f>
        <v>0</v>
      </c>
      <c r="D5" s="15"/>
      <c r="E5" s="9">
        <f>February!E5+D5</f>
        <v>4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1"/>
      <c r="O5" s="9">
        <f>February!O5+N5</f>
        <v>0</v>
      </c>
      <c r="P5" s="20"/>
    </row>
    <row r="6" spans="1:16" ht="12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1"/>
      <c r="O6" s="9">
        <f>February!O6+N6</f>
        <v>0</v>
      </c>
      <c r="P6" s="20"/>
    </row>
    <row r="7" spans="1:16" ht="12" customHeight="1">
      <c r="A7" s="9" t="s">
        <v>11</v>
      </c>
      <c r="B7" s="14"/>
      <c r="C7" s="9">
        <f>February!C7+B7</f>
        <v>0</v>
      </c>
      <c r="D7" s="15">
        <v>23</v>
      </c>
      <c r="E7" s="9">
        <f>February!E7+D7</f>
        <v>25</v>
      </c>
      <c r="F7" s="16"/>
      <c r="G7" s="9">
        <f>February!G7+F7</f>
        <v>0</v>
      </c>
      <c r="H7" s="17"/>
      <c r="I7" s="9">
        <f>February!I7+H7</f>
        <v>0</v>
      </c>
      <c r="J7" s="18">
        <v>1</v>
      </c>
      <c r="K7" s="9">
        <f>February!K7+J7</f>
        <v>1</v>
      </c>
      <c r="L7" s="19"/>
      <c r="M7" s="9">
        <f>February!M7+L7</f>
        <v>0</v>
      </c>
      <c r="N7" s="31"/>
      <c r="O7" s="9">
        <f>February!O7+N7</f>
        <v>0</v>
      </c>
      <c r="P7" s="20"/>
    </row>
    <row r="8" spans="1:16" ht="12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1"/>
      <c r="O8" s="9">
        <f>February!O8+N8</f>
        <v>0</v>
      </c>
      <c r="P8" s="20"/>
    </row>
    <row r="9" spans="1:16" ht="12" customHeight="1">
      <c r="A9" s="9" t="s">
        <v>13</v>
      </c>
      <c r="B9" s="14"/>
      <c r="C9" s="9">
        <f>February!C9+B9</f>
        <v>0</v>
      </c>
      <c r="D9" s="15">
        <v>1</v>
      </c>
      <c r="E9" s="9">
        <f>February!E9+D9</f>
        <v>4</v>
      </c>
      <c r="F9" s="16">
        <v>2500</v>
      </c>
      <c r="G9" s="9">
        <f>February!G9+F9</f>
        <v>2500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1"/>
      <c r="O9" s="9">
        <f>February!O9+N9</f>
        <v>0</v>
      </c>
      <c r="P9" s="20"/>
    </row>
    <row r="10" spans="1:16" ht="12" customHeight="1">
      <c r="A10" s="9" t="s">
        <v>14</v>
      </c>
      <c r="B10" s="14"/>
      <c r="C10" s="9">
        <f>February!C10+B10</f>
        <v>0</v>
      </c>
      <c r="D10" s="15">
        <v>5</v>
      </c>
      <c r="E10" s="9">
        <f>February!E10+D10</f>
        <v>11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1"/>
      <c r="O10" s="9">
        <f>February!O10+N10</f>
        <v>0</v>
      </c>
      <c r="P10" s="20"/>
    </row>
    <row r="11" spans="1:16" ht="12" customHeight="1">
      <c r="A11" s="9" t="s">
        <v>15</v>
      </c>
      <c r="B11" s="14"/>
      <c r="C11" s="9">
        <f>February!C11+B11</f>
        <v>0</v>
      </c>
      <c r="D11" s="15">
        <v>2</v>
      </c>
      <c r="E11" s="9">
        <f>February!E11+D11</f>
        <v>2</v>
      </c>
      <c r="F11" s="16"/>
      <c r="G11" s="9">
        <f>February!G11+F11</f>
        <v>65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31"/>
      <c r="O11" s="9">
        <f>February!O11+N11</f>
        <v>0</v>
      </c>
      <c r="P11" s="20"/>
    </row>
    <row r="12" spans="1:16" ht="12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1"/>
      <c r="O12" s="9">
        <f>February!O12+N12</f>
        <v>0</v>
      </c>
      <c r="P12" s="20"/>
    </row>
    <row r="13" spans="1:16" ht="12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1"/>
      <c r="O13" s="9">
        <f>February!O13+N13</f>
        <v>0</v>
      </c>
      <c r="P13" s="20"/>
    </row>
    <row r="14" spans="1:16" ht="12" customHeight="1">
      <c r="A14" s="9" t="s">
        <v>18</v>
      </c>
      <c r="B14" s="14"/>
      <c r="C14" s="9">
        <f>February!C14+B14</f>
        <v>0</v>
      </c>
      <c r="D14" s="15">
        <v>7</v>
      </c>
      <c r="E14" s="9">
        <f>February!E14+D14</f>
        <v>15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1"/>
      <c r="O14" s="9">
        <f>February!O14+N14</f>
        <v>0</v>
      </c>
      <c r="P14" s="20"/>
    </row>
    <row r="15" spans="1:16" ht="12" customHeight="1">
      <c r="A15" s="9" t="s">
        <v>19</v>
      </c>
      <c r="B15" s="14"/>
      <c r="C15" s="9">
        <f>February!C15+B15</f>
        <v>0</v>
      </c>
      <c r="D15" s="15">
        <v>2</v>
      </c>
      <c r="E15" s="9">
        <f>February!E15+D15</f>
        <v>4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1"/>
      <c r="O15" s="9">
        <f>February!O15+N15</f>
        <v>0</v>
      </c>
      <c r="P15" s="20"/>
    </row>
    <row r="16" spans="1:16" ht="12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1"/>
      <c r="O16" s="9">
        <f>February!O16+N16</f>
        <v>0</v>
      </c>
      <c r="P16" s="20"/>
    </row>
    <row r="17" spans="1:16" ht="12" customHeight="1">
      <c r="A17" s="9" t="s">
        <v>21</v>
      </c>
      <c r="B17" s="14"/>
      <c r="C17" s="9">
        <f>February!C17+B17</f>
        <v>0</v>
      </c>
      <c r="D17" s="15">
        <v>1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1"/>
      <c r="O17" s="9">
        <f>February!O17+N17</f>
        <v>0</v>
      </c>
      <c r="P17" s="20"/>
    </row>
    <row r="18" spans="1:16" ht="12" customHeight="1">
      <c r="A18" s="9" t="s">
        <v>22</v>
      </c>
      <c r="B18" s="14"/>
      <c r="C18" s="9">
        <f>February!C18+B18</f>
        <v>0</v>
      </c>
      <c r="D18" s="15">
        <v>3</v>
      </c>
      <c r="E18" s="9">
        <f>February!E18+D18</f>
        <v>17</v>
      </c>
      <c r="F18" s="16">
        <v>32</v>
      </c>
      <c r="G18" s="9">
        <f>February!G18+F18</f>
        <v>47</v>
      </c>
      <c r="H18" s="17"/>
      <c r="I18" s="9">
        <f>February!I18+H18</f>
        <v>0</v>
      </c>
      <c r="J18" s="18">
        <v>9</v>
      </c>
      <c r="K18" s="9">
        <f>February!K18+J18</f>
        <v>9</v>
      </c>
      <c r="L18" s="19"/>
      <c r="M18" s="9">
        <f>February!M18+L18</f>
        <v>0</v>
      </c>
      <c r="N18" s="31"/>
      <c r="O18" s="9">
        <f>February!O18+N18</f>
        <v>0</v>
      </c>
      <c r="P18" s="20"/>
    </row>
    <row r="19" spans="1:16" ht="12" customHeight="1">
      <c r="A19" s="9" t="s">
        <v>23</v>
      </c>
      <c r="B19" s="14">
        <v>1</v>
      </c>
      <c r="C19" s="9">
        <f>February!C19+B19</f>
        <v>4</v>
      </c>
      <c r="D19" s="15"/>
      <c r="E19" s="9">
        <f>February!E19+D19</f>
        <v>0</v>
      </c>
      <c r="F19" s="16">
        <v>13</v>
      </c>
      <c r="G19" s="9">
        <f>February!G19+F19</f>
        <v>13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31"/>
      <c r="O19" s="9">
        <f>February!O19+N19</f>
        <v>0</v>
      </c>
      <c r="P19" s="20"/>
    </row>
    <row r="20" spans="1:16" ht="12" customHeight="1">
      <c r="A20" s="9" t="s">
        <v>24</v>
      </c>
      <c r="B20" s="14"/>
      <c r="C20" s="9">
        <f>February!C20+B20</f>
        <v>0</v>
      </c>
      <c r="D20" s="15">
        <v>2</v>
      </c>
      <c r="E20" s="9">
        <f>February!E20+D20</f>
        <v>2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1"/>
      <c r="O20" s="9">
        <f>February!O20+N20</f>
        <v>0</v>
      </c>
      <c r="P20" s="20"/>
    </row>
    <row r="21" spans="1:16" ht="12" customHeight="1">
      <c r="A21" s="9" t="s">
        <v>25</v>
      </c>
      <c r="B21" s="14"/>
      <c r="C21" s="9">
        <f>February!C21+B21</f>
        <v>0</v>
      </c>
      <c r="D21" s="15">
        <v>10</v>
      </c>
      <c r="E21" s="9">
        <f>February!E21+D21</f>
        <v>16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1"/>
      <c r="O21" s="9">
        <f>February!O21+N21</f>
        <v>0</v>
      </c>
      <c r="P21" s="20"/>
    </row>
    <row r="22" spans="1:16" ht="12" customHeight="1">
      <c r="A22" s="9" t="s">
        <v>26</v>
      </c>
      <c r="B22" s="14"/>
      <c r="C22" s="9">
        <f>February!C22+B22</f>
        <v>0</v>
      </c>
      <c r="D22" s="15">
        <v>6</v>
      </c>
      <c r="E22" s="9">
        <f>February!E22+D22</f>
        <v>7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1"/>
      <c r="O22" s="9">
        <f>February!O22+N22</f>
        <v>0</v>
      </c>
      <c r="P22" s="20"/>
    </row>
    <row r="23" spans="1:16" ht="12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1"/>
      <c r="O23" s="9">
        <f>February!O23+N23</f>
        <v>0</v>
      </c>
      <c r="P23" s="20"/>
    </row>
    <row r="24" spans="1:16" ht="12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1"/>
      <c r="O24" s="9">
        <f>February!O24+N24</f>
        <v>0</v>
      </c>
      <c r="P24" s="20"/>
    </row>
    <row r="25" spans="1:16" ht="12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1"/>
      <c r="O25" s="9">
        <f>February!O25+N25</f>
        <v>0</v>
      </c>
      <c r="P25" s="20"/>
    </row>
    <row r="26" spans="1:16" ht="12" customHeight="1">
      <c r="A26" s="9" t="s">
        <v>30</v>
      </c>
      <c r="B26" s="14"/>
      <c r="C26" s="9">
        <f>February!C26+B26</f>
        <v>0</v>
      </c>
      <c r="D26" s="15">
        <v>5</v>
      </c>
      <c r="E26" s="9">
        <f>February!E26+D26</f>
        <v>17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31"/>
      <c r="O26" s="9">
        <f>February!O26+N26</f>
        <v>0</v>
      </c>
      <c r="P26" s="20"/>
    </row>
    <row r="27" spans="1:16" ht="12" customHeight="1">
      <c r="A27" s="9" t="s">
        <v>31</v>
      </c>
      <c r="B27" s="14"/>
      <c r="C27" s="9">
        <f>February!C27+B27</f>
        <v>27</v>
      </c>
      <c r="D27" s="15">
        <v>19</v>
      </c>
      <c r="E27" s="9">
        <f>February!E27+D27</f>
        <v>70</v>
      </c>
      <c r="F27" s="16">
        <v>10</v>
      </c>
      <c r="G27" s="9">
        <f>February!G27+F27</f>
        <v>42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31"/>
      <c r="O27" s="9">
        <f>February!O27+N27</f>
        <v>0</v>
      </c>
      <c r="P27" s="20"/>
    </row>
    <row r="28" spans="1:16" ht="12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1"/>
      <c r="O28" s="9">
        <f>February!O28+N28</f>
        <v>0</v>
      </c>
      <c r="P28" s="20"/>
    </row>
    <row r="29" spans="1:16" ht="12" customHeight="1">
      <c r="A29" s="9" t="s">
        <v>33</v>
      </c>
      <c r="B29" s="14"/>
      <c r="C29" s="9">
        <f>February!C29+B29</f>
        <v>0</v>
      </c>
      <c r="D29" s="15">
        <v>1</v>
      </c>
      <c r="E29" s="9">
        <f>February!E29+D29</f>
        <v>18</v>
      </c>
      <c r="F29" s="16"/>
      <c r="G29" s="9">
        <f>February!G29+F29</f>
        <v>1</v>
      </c>
      <c r="H29" s="17"/>
      <c r="I29" s="9">
        <f>February!I29+H29</f>
        <v>0</v>
      </c>
      <c r="J29" s="18"/>
      <c r="K29" s="9">
        <f>February!K29+J29</f>
        <v>38</v>
      </c>
      <c r="L29" s="19"/>
      <c r="M29" s="9">
        <f>February!M29+L29</f>
        <v>0</v>
      </c>
      <c r="N29" s="31"/>
      <c r="O29" s="9">
        <f>February!O29+N29</f>
        <v>0</v>
      </c>
      <c r="P29" s="20"/>
    </row>
    <row r="30" spans="1:16" ht="12" customHeight="1">
      <c r="A30" s="9" t="s">
        <v>34</v>
      </c>
      <c r="B30" s="14"/>
      <c r="C30" s="9">
        <f>February!C30+B30</f>
        <v>0</v>
      </c>
      <c r="D30" s="15">
        <v>7</v>
      </c>
      <c r="E30" s="9">
        <f>February!E30+D30</f>
        <v>20</v>
      </c>
      <c r="F30" s="16">
        <v>366</v>
      </c>
      <c r="G30" s="9">
        <f>February!G30+F30</f>
        <v>366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1">
        <v>1</v>
      </c>
      <c r="O30" s="9">
        <f>February!O30+N30</f>
        <v>1</v>
      </c>
      <c r="P30" s="20"/>
    </row>
    <row r="31" spans="1:16" ht="12" customHeight="1">
      <c r="A31" s="9" t="s">
        <v>35</v>
      </c>
      <c r="B31" s="14"/>
      <c r="C31" s="9">
        <f>February!C31+B31</f>
        <v>0</v>
      </c>
      <c r="D31" s="15">
        <v>21</v>
      </c>
      <c r="E31" s="9">
        <f>February!E31+D31</f>
        <v>34</v>
      </c>
      <c r="F31" s="16">
        <v>142</v>
      </c>
      <c r="G31" s="9">
        <f>February!G31+F31</f>
        <v>382</v>
      </c>
      <c r="H31" s="17"/>
      <c r="I31" s="9">
        <f>February!I31+H31</f>
        <v>0</v>
      </c>
      <c r="J31" s="18">
        <v>278</v>
      </c>
      <c r="K31" s="9">
        <f>February!K31+J31</f>
        <v>284</v>
      </c>
      <c r="L31" s="19"/>
      <c r="M31" s="9">
        <f>February!M31+L31</f>
        <v>0</v>
      </c>
      <c r="N31" s="31"/>
      <c r="O31" s="9">
        <f>February!O31+N31</f>
        <v>0</v>
      </c>
      <c r="P31" s="20"/>
    </row>
    <row r="32" spans="1:16" ht="12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1"/>
      <c r="O32" s="9">
        <f>February!O32+N32</f>
        <v>0</v>
      </c>
      <c r="P32" s="20"/>
    </row>
    <row r="33" spans="1:16" ht="12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1"/>
      <c r="O33" s="9">
        <f>February!O33+N33</f>
        <v>0</v>
      </c>
      <c r="P33" s="20"/>
    </row>
    <row r="34" spans="1:16" ht="12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2</v>
      </c>
      <c r="F34" s="16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1"/>
      <c r="O34" s="9">
        <f>February!O34+N34</f>
        <v>0</v>
      </c>
      <c r="P34" s="20"/>
    </row>
    <row r="35" spans="1:16" ht="12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1"/>
      <c r="O35" s="9">
        <f>February!O35+N35</f>
        <v>0</v>
      </c>
      <c r="P35" s="20"/>
    </row>
    <row r="36" spans="1:16" ht="12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1"/>
      <c r="O36" s="9">
        <f>February!O36+N36</f>
        <v>0</v>
      </c>
      <c r="P36" s="20"/>
    </row>
    <row r="37" spans="1:16" ht="12" customHeight="1">
      <c r="A37" s="9" t="s">
        <v>41</v>
      </c>
      <c r="B37" s="14"/>
      <c r="C37" s="9">
        <f>February!C37+B37</f>
        <v>0</v>
      </c>
      <c r="D37" s="15">
        <v>4</v>
      </c>
      <c r="E37" s="9">
        <f>February!E37+D37</f>
        <v>4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1"/>
      <c r="O37" s="9">
        <f>February!O37+N37</f>
        <v>0</v>
      </c>
      <c r="P37" s="20"/>
    </row>
    <row r="38" spans="1:16" ht="12" customHeight="1">
      <c r="A38" s="9" t="s">
        <v>42</v>
      </c>
      <c r="B38" s="14"/>
      <c r="C38" s="9">
        <f>February!C38+B38</f>
        <v>0</v>
      </c>
      <c r="D38" s="15">
        <v>2</v>
      </c>
      <c r="E38" s="9">
        <f>February!E38+D38</f>
        <v>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1"/>
      <c r="O38" s="9">
        <f>February!O38+N38</f>
        <v>0</v>
      </c>
      <c r="P38" s="20"/>
    </row>
    <row r="39" spans="1:16" ht="12" customHeight="1">
      <c r="A39" s="9" t="s">
        <v>43</v>
      </c>
      <c r="B39" s="14">
        <v>1</v>
      </c>
      <c r="C39" s="9">
        <f>February!C39+B39</f>
        <v>4</v>
      </c>
      <c r="D39" s="15"/>
      <c r="E39" s="9">
        <f>February!E39+D39</f>
        <v>1</v>
      </c>
      <c r="F39" s="16">
        <v>2</v>
      </c>
      <c r="G39" s="9">
        <f>February!G39+F39</f>
        <v>2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31"/>
      <c r="O39" s="9">
        <f>February!O39+N39</f>
        <v>0</v>
      </c>
      <c r="P39" s="20"/>
    </row>
    <row r="40" spans="1:16" ht="12" customHeight="1">
      <c r="A40" s="9" t="s">
        <v>44</v>
      </c>
      <c r="B40" s="14"/>
      <c r="C40" s="9">
        <f>February!C40+B40</f>
        <v>0</v>
      </c>
      <c r="D40" s="15">
        <v>20</v>
      </c>
      <c r="E40" s="9">
        <f>February!E40+D40</f>
        <v>34</v>
      </c>
      <c r="F40" s="16"/>
      <c r="G40" s="9">
        <f>February!G40+F40</f>
        <v>0</v>
      </c>
      <c r="H40" s="17"/>
      <c r="I40" s="9">
        <f>February!I40+H40</f>
        <v>0</v>
      </c>
      <c r="J40" s="18">
        <v>2</v>
      </c>
      <c r="K40" s="9">
        <f>February!K40+J40</f>
        <v>2</v>
      </c>
      <c r="L40" s="19"/>
      <c r="M40" s="9">
        <f>February!M40+L40</f>
        <v>0</v>
      </c>
      <c r="N40" s="31"/>
      <c r="O40" s="9">
        <f>February!O40+N40</f>
        <v>0</v>
      </c>
      <c r="P40" s="20"/>
    </row>
    <row r="41" spans="1:16" ht="12" customHeight="1">
      <c r="A41" s="9" t="s">
        <v>45</v>
      </c>
      <c r="B41" s="14"/>
      <c r="C41" s="9">
        <f>February!C41+B41</f>
        <v>0</v>
      </c>
      <c r="D41" s="15">
        <v>2</v>
      </c>
      <c r="E41" s="9">
        <f>February!E41+D41</f>
        <v>2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1"/>
      <c r="O41" s="9">
        <f>February!O41+N41</f>
        <v>0</v>
      </c>
      <c r="P41" s="20"/>
    </row>
    <row r="42" spans="1:16" ht="12" customHeight="1">
      <c r="A42" s="9" t="s">
        <v>46</v>
      </c>
      <c r="B42" s="14"/>
      <c r="C42" s="9">
        <f>February!C42+B42</f>
        <v>1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31"/>
      <c r="O42" s="9">
        <f>February!O42+N42</f>
        <v>0</v>
      </c>
      <c r="P42" s="20"/>
    </row>
    <row r="43" spans="1:16" ht="12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1"/>
      <c r="O43" s="9">
        <f>February!O43+N43</f>
        <v>0</v>
      </c>
      <c r="P43" s="20"/>
    </row>
    <row r="44" spans="1:16" ht="12" customHeight="1">
      <c r="A44" s="9" t="s">
        <v>48</v>
      </c>
      <c r="B44" s="14"/>
      <c r="C44" s="9">
        <f>February!C44+B44</f>
        <v>0</v>
      </c>
      <c r="D44" s="15">
        <v>7</v>
      </c>
      <c r="E44" s="9">
        <f>February!E44+D44</f>
        <v>7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1"/>
      <c r="O44" s="9">
        <f>February!O44+N44</f>
        <v>0</v>
      </c>
      <c r="P44" s="20"/>
    </row>
    <row r="45" spans="1:16" ht="12" customHeight="1">
      <c r="A45" s="9" t="s">
        <v>49</v>
      </c>
      <c r="B45" s="14"/>
      <c r="C45" s="9">
        <f>February!C45+B45</f>
        <v>0</v>
      </c>
      <c r="D45" s="15">
        <v>3</v>
      </c>
      <c r="E45" s="9">
        <f>February!E45+D45</f>
        <v>6</v>
      </c>
      <c r="F45" s="16">
        <v>562</v>
      </c>
      <c r="G45" s="9">
        <f>February!G45+F45</f>
        <v>1206</v>
      </c>
      <c r="H45" s="17"/>
      <c r="I45" s="9">
        <f>February!I45+H45</f>
        <v>0</v>
      </c>
      <c r="J45" s="18">
        <v>91</v>
      </c>
      <c r="K45" s="9">
        <f>February!K45+J45</f>
        <v>101</v>
      </c>
      <c r="L45" s="19"/>
      <c r="M45" s="9">
        <f>February!M45+L45</f>
        <v>0</v>
      </c>
      <c r="N45" s="31"/>
      <c r="O45" s="9">
        <f>February!O45+N45</f>
        <v>0</v>
      </c>
      <c r="P45" s="20"/>
    </row>
    <row r="46" spans="1:16" ht="12" customHeight="1">
      <c r="A46" s="9" t="s">
        <v>50</v>
      </c>
      <c r="B46" s="14"/>
      <c r="C46" s="9">
        <f>February!C46+B46</f>
        <v>0</v>
      </c>
      <c r="D46" s="15">
        <v>1</v>
      </c>
      <c r="E46" s="9">
        <f>February!E46+D46</f>
        <v>1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31"/>
      <c r="O46" s="9">
        <f>February!O46+N46</f>
        <v>0</v>
      </c>
      <c r="P46" s="20"/>
    </row>
    <row r="47" spans="1:16" ht="12" customHeight="1">
      <c r="A47" s="9" t="s">
        <v>51</v>
      </c>
      <c r="B47" s="14"/>
      <c r="C47" s="9">
        <f>February!C47+B47</f>
        <v>0</v>
      </c>
      <c r="D47" s="15">
        <v>15</v>
      </c>
      <c r="E47" s="9">
        <f>February!E47+D47</f>
        <v>41</v>
      </c>
      <c r="F47" s="16">
        <v>6</v>
      </c>
      <c r="G47" s="9">
        <f>February!G47+F47</f>
        <v>6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1"/>
      <c r="O47" s="9">
        <f>February!O47+N47</f>
        <v>0</v>
      </c>
      <c r="P47" s="20"/>
    </row>
    <row r="48" spans="1:16" ht="12" customHeight="1">
      <c r="A48" s="9" t="s">
        <v>52</v>
      </c>
      <c r="B48" s="14"/>
      <c r="C48" s="9">
        <f>February!C48+B48</f>
        <v>0</v>
      </c>
      <c r="D48" s="15">
        <v>3</v>
      </c>
      <c r="E48" s="9">
        <f>February!E48+D48</f>
        <v>5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1"/>
      <c r="O48" s="9">
        <f>February!O48+N48</f>
        <v>0</v>
      </c>
      <c r="P48" s="20"/>
    </row>
    <row r="49" spans="1:16" ht="12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1"/>
      <c r="O49" s="9">
        <f>February!O49+N49</f>
        <v>0</v>
      </c>
      <c r="P49" s="20"/>
    </row>
    <row r="50" spans="1:16" ht="12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2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1"/>
      <c r="O50" s="9">
        <f>February!O50+N50</f>
        <v>0</v>
      </c>
      <c r="P50" s="20"/>
    </row>
    <row r="51" spans="1:16" ht="12" customHeight="1">
      <c r="A51" s="9" t="s">
        <v>55</v>
      </c>
      <c r="B51" s="14"/>
      <c r="C51" s="9">
        <f>February!C51+B51</f>
        <v>0</v>
      </c>
      <c r="D51" s="15">
        <v>1</v>
      </c>
      <c r="E51" s="9">
        <f>February!E51+D51</f>
        <v>8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1"/>
      <c r="O51" s="9">
        <f>February!O51+N51</f>
        <v>0</v>
      </c>
      <c r="P51" s="20"/>
    </row>
    <row r="52" spans="1:16" ht="12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1"/>
      <c r="O52" s="9">
        <f>February!O52+N52</f>
        <v>0</v>
      </c>
      <c r="P52" s="20"/>
    </row>
    <row r="53" spans="1:16" ht="12" customHeight="1">
      <c r="A53" s="9" t="s">
        <v>57</v>
      </c>
      <c r="B53" s="14"/>
      <c r="C53" s="9">
        <f>February!C53+B53</f>
        <v>0</v>
      </c>
      <c r="D53" s="15">
        <v>28</v>
      </c>
      <c r="E53" s="9">
        <f>February!E53+D53</f>
        <v>55</v>
      </c>
      <c r="F53" s="16"/>
      <c r="G53" s="9">
        <f>February!G53+F53</f>
        <v>0</v>
      </c>
      <c r="H53" s="17"/>
      <c r="I53" s="9">
        <f>February!I53+H53</f>
        <v>0</v>
      </c>
      <c r="J53" s="18">
        <v>114</v>
      </c>
      <c r="K53" s="9">
        <f>February!K53+J53</f>
        <v>280</v>
      </c>
      <c r="L53" s="19"/>
      <c r="M53" s="9">
        <f>February!M53+L53</f>
        <v>0</v>
      </c>
      <c r="N53" s="31"/>
      <c r="O53" s="9">
        <f>February!O53+N53</f>
        <v>0</v>
      </c>
      <c r="P53" s="20"/>
    </row>
    <row r="54" spans="1:16" ht="12" customHeight="1" thickBot="1">
      <c r="A54" s="10" t="s">
        <v>58</v>
      </c>
      <c r="B54" s="14"/>
      <c r="C54" s="9">
        <f>February!C54+B54</f>
        <v>0</v>
      </c>
      <c r="D54" s="15">
        <v>3</v>
      </c>
      <c r="E54" s="9">
        <f>February!E54+D54</f>
        <v>10</v>
      </c>
      <c r="F54" s="16"/>
      <c r="G54" s="9">
        <f>February!G54+F54</f>
        <v>239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1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204</v>
      </c>
      <c r="E55" s="11"/>
      <c r="F55" s="11">
        <f>SUM(F5:F54)</f>
        <v>3633</v>
      </c>
      <c r="G55" s="11"/>
      <c r="H55" s="11">
        <f>SUM(H5:H54)</f>
        <v>0</v>
      </c>
      <c r="I55" s="11"/>
      <c r="J55" s="11">
        <f>SUM(J5:J54)</f>
        <v>495</v>
      </c>
      <c r="K55" s="11"/>
      <c r="L55" s="11">
        <f>SUM(L5:L54)</f>
        <v>0</v>
      </c>
      <c r="M55" s="11"/>
      <c r="N55" s="11">
        <f>SUM(N5:N54)</f>
        <v>1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36</v>
      </c>
      <c r="D57" s="11"/>
      <c r="E57" s="11">
        <f>February!E57+D55</f>
        <v>449</v>
      </c>
      <c r="F57" s="11"/>
      <c r="G57" s="11">
        <f>February!G57+F55</f>
        <v>4870</v>
      </c>
      <c r="H57" s="11"/>
      <c r="I57" s="11">
        <f>February!I57+H55</f>
        <v>0</v>
      </c>
      <c r="J57" s="11"/>
      <c r="K57" s="11">
        <f>February!K57+J55</f>
        <v>715</v>
      </c>
      <c r="L57" s="11"/>
      <c r="M57" s="11">
        <f>February!M57+L55</f>
        <v>0</v>
      </c>
      <c r="N57" s="11"/>
      <c r="O57" s="11">
        <f>February!O57+N55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N5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4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31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31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/>
      <c r="E7" s="9">
        <f>March!E7+D7</f>
        <v>25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1</v>
      </c>
      <c r="L7" s="19"/>
      <c r="M7" s="9">
        <f>March!M7+L7</f>
        <v>0</v>
      </c>
      <c r="N7" s="31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31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2500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31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/>
      <c r="E10" s="9">
        <f>March!E10+D10</f>
        <v>11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31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/>
      <c r="E11" s="9">
        <f>March!E11+D11</f>
        <v>2</v>
      </c>
      <c r="F11" s="16"/>
      <c r="G11" s="9">
        <f>March!G11+F11</f>
        <v>65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31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31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31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/>
      <c r="E14" s="9">
        <f>March!E14+D14</f>
        <v>15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31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/>
      <c r="E15" s="9">
        <f>March!E15+D15</f>
        <v>4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31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31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3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31"/>
      <c r="O17" s="9">
        <f>March!O17+N17</f>
        <v>0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/>
      <c r="E18" s="9">
        <f>March!E18+D18</f>
        <v>17</v>
      </c>
      <c r="F18" s="16"/>
      <c r="G18" s="9">
        <f>March!G18+F18</f>
        <v>47</v>
      </c>
      <c r="H18" s="17"/>
      <c r="I18" s="9">
        <f>March!I18+H18</f>
        <v>0</v>
      </c>
      <c r="J18" s="18"/>
      <c r="K18" s="9">
        <f>March!K18+J18</f>
        <v>9</v>
      </c>
      <c r="L18" s="19"/>
      <c r="M18" s="9">
        <f>March!M18+L18</f>
        <v>0</v>
      </c>
      <c r="N18" s="31"/>
      <c r="O18" s="9">
        <f>March!O18+N18</f>
        <v>0</v>
      </c>
      <c r="P18" s="20"/>
    </row>
    <row r="19" spans="1:16" ht="18" customHeight="1">
      <c r="A19" s="9" t="s">
        <v>23</v>
      </c>
      <c r="B19" s="14"/>
      <c r="C19" s="9">
        <f>March!C19+B19</f>
        <v>4</v>
      </c>
      <c r="D19" s="15"/>
      <c r="E19" s="9">
        <f>March!E19+D19</f>
        <v>0</v>
      </c>
      <c r="F19" s="16"/>
      <c r="G19" s="9">
        <f>March!G19+F19</f>
        <v>13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31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/>
      <c r="E20" s="9">
        <f>March!E20+D20</f>
        <v>2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31"/>
      <c r="O20" s="9">
        <f>March!O20+N20</f>
        <v>0</v>
      </c>
      <c r="P20" s="20"/>
    </row>
    <row r="21" spans="1:16" ht="18" customHeight="1">
      <c r="A21" s="9" t="s">
        <v>25</v>
      </c>
      <c r="B21" s="14"/>
      <c r="C21" s="9">
        <f>March!C21+B21</f>
        <v>0</v>
      </c>
      <c r="D21" s="15"/>
      <c r="E21" s="9">
        <f>March!E21+D21</f>
        <v>16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31"/>
      <c r="O21" s="9">
        <f>March!O21+N21</f>
        <v>0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7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31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31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31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31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0</v>
      </c>
      <c r="D26" s="15"/>
      <c r="E26" s="9">
        <f>March!E26+D26</f>
        <v>17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31"/>
      <c r="O26" s="9">
        <f>March!O26+N26</f>
        <v>0</v>
      </c>
      <c r="P26" s="20"/>
    </row>
    <row r="27" spans="1:16" ht="18" customHeight="1">
      <c r="A27" s="9" t="s">
        <v>31</v>
      </c>
      <c r="B27" s="14"/>
      <c r="C27" s="9">
        <f>March!C27+B27</f>
        <v>27</v>
      </c>
      <c r="D27" s="15"/>
      <c r="E27" s="9">
        <f>March!E27+D27</f>
        <v>70</v>
      </c>
      <c r="F27" s="16"/>
      <c r="G27" s="9">
        <f>March!G27+F27</f>
        <v>42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31"/>
      <c r="O27" s="9">
        <f>March!O27+N27</f>
        <v>0</v>
      </c>
      <c r="P27" s="20"/>
    </row>
    <row r="28" spans="1:16" ht="18" customHeight="1">
      <c r="A28" s="9" t="s">
        <v>32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31"/>
      <c r="O28" s="9">
        <f>March!O28+N28</f>
        <v>0</v>
      </c>
      <c r="P28" s="20"/>
    </row>
    <row r="29" spans="1:16" ht="18" customHeight="1">
      <c r="A29" s="9" t="s">
        <v>33</v>
      </c>
      <c r="B29" s="14"/>
      <c r="C29" s="9">
        <f>March!C29+B29</f>
        <v>0</v>
      </c>
      <c r="D29" s="15"/>
      <c r="E29" s="9">
        <f>March!E29+D29</f>
        <v>18</v>
      </c>
      <c r="F29" s="16"/>
      <c r="G29" s="9">
        <f>March!G29+F29</f>
        <v>1</v>
      </c>
      <c r="H29" s="17"/>
      <c r="I29" s="9">
        <f>March!I29+H29</f>
        <v>0</v>
      </c>
      <c r="J29" s="18"/>
      <c r="K29" s="9">
        <f>March!K29+J29</f>
        <v>38</v>
      </c>
      <c r="L29" s="19"/>
      <c r="M29" s="9">
        <f>March!M29+L29</f>
        <v>0</v>
      </c>
      <c r="N29" s="31"/>
      <c r="O29" s="9">
        <f>March!O29+N29</f>
        <v>0</v>
      </c>
      <c r="P29" s="20"/>
    </row>
    <row r="30" spans="1:16" ht="18" customHeight="1">
      <c r="A30" s="9" t="s">
        <v>34</v>
      </c>
      <c r="B30" s="14"/>
      <c r="C30" s="9">
        <f>March!C30+B30</f>
        <v>0</v>
      </c>
      <c r="D30" s="15"/>
      <c r="E30" s="9">
        <f>March!E30+D30</f>
        <v>20</v>
      </c>
      <c r="F30" s="16"/>
      <c r="G30" s="9">
        <f>March!G30+F30</f>
        <v>366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31"/>
      <c r="O30" s="9">
        <f>March!O30+N30</f>
        <v>1</v>
      </c>
      <c r="P30" s="20"/>
    </row>
    <row r="31" spans="1:16" ht="18" customHeight="1">
      <c r="A31" s="9" t="s">
        <v>35</v>
      </c>
      <c r="B31" s="14"/>
      <c r="C31" s="9">
        <f>March!C31+B31</f>
        <v>0</v>
      </c>
      <c r="D31" s="15"/>
      <c r="E31" s="9">
        <f>March!E31+D31</f>
        <v>34</v>
      </c>
      <c r="F31" s="16"/>
      <c r="G31" s="9">
        <f>March!G31+F31</f>
        <v>382</v>
      </c>
      <c r="H31" s="17"/>
      <c r="I31" s="9">
        <f>March!I31+H31</f>
        <v>0</v>
      </c>
      <c r="J31" s="18"/>
      <c r="K31" s="9">
        <f>March!K31+J31</f>
        <v>284</v>
      </c>
      <c r="L31" s="19"/>
      <c r="M31" s="9">
        <f>March!M31+L31</f>
        <v>0</v>
      </c>
      <c r="N31" s="31"/>
      <c r="O31" s="9">
        <f>March!O31+N31</f>
        <v>0</v>
      </c>
      <c r="P31" s="20"/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1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1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2</v>
      </c>
      <c r="F34" s="16"/>
      <c r="G34" s="9">
        <f>March!G34+F34</f>
        <v>1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1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1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1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1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/>
      <c r="E38" s="9">
        <f>March!E38+D38</f>
        <v>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1"/>
      <c r="O38" s="9">
        <f>March!O38+N38</f>
        <v>0</v>
      </c>
      <c r="P38" s="20"/>
    </row>
    <row r="39" spans="1:16" ht="18" customHeight="1">
      <c r="A39" s="9" t="s">
        <v>43</v>
      </c>
      <c r="B39" s="14"/>
      <c r="C39" s="9">
        <f>March!C39+B39</f>
        <v>4</v>
      </c>
      <c r="D39" s="15"/>
      <c r="E39" s="9">
        <f>March!E39+D39</f>
        <v>1</v>
      </c>
      <c r="F39" s="16"/>
      <c r="G39" s="9">
        <f>March!G39+F39</f>
        <v>2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1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0</v>
      </c>
      <c r="D40" s="15"/>
      <c r="E40" s="9">
        <f>March!E40+D40</f>
        <v>34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2</v>
      </c>
      <c r="L40" s="19"/>
      <c r="M40" s="9">
        <f>March!M40+L40</f>
        <v>0</v>
      </c>
      <c r="N40" s="31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0</v>
      </c>
      <c r="D41" s="15"/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1"/>
      <c r="O41" s="9">
        <f>March!O41+N41</f>
        <v>0</v>
      </c>
      <c r="P41" s="20"/>
    </row>
    <row r="42" spans="1:16" ht="18" customHeight="1">
      <c r="A42" s="9" t="s">
        <v>46</v>
      </c>
      <c r="B42" s="14"/>
      <c r="C42" s="9">
        <f>March!C42+B42</f>
        <v>1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1"/>
      <c r="O42" s="9">
        <f>March!O42+N42</f>
        <v>0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1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/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1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/>
      <c r="E45" s="9">
        <f>March!E45+D45</f>
        <v>6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101</v>
      </c>
      <c r="L45" s="19"/>
      <c r="M45" s="9">
        <f>March!M45+L45</f>
        <v>0</v>
      </c>
      <c r="N45" s="31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/>
      <c r="E46" s="9">
        <f>March!E46+D46</f>
        <v>1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1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/>
      <c r="E47" s="9">
        <f>March!E47+D47</f>
        <v>41</v>
      </c>
      <c r="F47" s="16"/>
      <c r="G47" s="9">
        <f>March!G47+F47</f>
        <v>6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1"/>
      <c r="O47" s="9">
        <f>March!O47+N47</f>
        <v>0</v>
      </c>
      <c r="P47" s="20"/>
    </row>
    <row r="48" spans="1:16" ht="18" customHeight="1">
      <c r="A48" s="9" t="s">
        <v>52</v>
      </c>
      <c r="B48" s="14"/>
      <c r="C48" s="9">
        <f>March!C48+B48</f>
        <v>0</v>
      </c>
      <c r="D48" s="15"/>
      <c r="E48" s="9">
        <f>March!E48+D48</f>
        <v>5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31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31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/>
      <c r="E50" s="9">
        <f>March!E50+D50</f>
        <v>2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31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/>
      <c r="E51" s="9">
        <f>March!E51+D51</f>
        <v>8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31"/>
      <c r="O51" s="9">
        <f>March!O51+N51</f>
        <v>0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31"/>
      <c r="O52" s="9">
        <f>March!O52+N52</f>
        <v>0</v>
      </c>
      <c r="P52" s="20"/>
    </row>
    <row r="53" spans="1:16" ht="18" customHeight="1">
      <c r="A53" s="9" t="s">
        <v>57</v>
      </c>
      <c r="B53" s="14"/>
      <c r="C53" s="9">
        <f>March!C53+B53</f>
        <v>0</v>
      </c>
      <c r="D53" s="15"/>
      <c r="E53" s="9">
        <f>March!E53+D53</f>
        <v>55</v>
      </c>
      <c r="F53" s="16"/>
      <c r="G53" s="9">
        <f>March!G53+F53</f>
        <v>0</v>
      </c>
      <c r="H53" s="17"/>
      <c r="I53" s="9">
        <f>March!I53+H53</f>
        <v>0</v>
      </c>
      <c r="J53" s="18"/>
      <c r="K53" s="9">
        <f>March!K53+J53</f>
        <v>280</v>
      </c>
      <c r="L53" s="19"/>
      <c r="M53" s="9">
        <f>March!M53+L53</f>
        <v>0</v>
      </c>
      <c r="N53" s="31"/>
      <c r="O53" s="9">
        <f>March!O53+N53</f>
        <v>0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/>
      <c r="E54" s="9">
        <f>March!E54+D54</f>
        <v>10</v>
      </c>
      <c r="F54" s="16"/>
      <c r="G54" s="9">
        <f>March!G54+F54</f>
        <v>239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31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36</v>
      </c>
      <c r="D57" s="11"/>
      <c r="E57" s="11">
        <f>March!E57+D55</f>
        <v>449</v>
      </c>
      <c r="F57" s="11"/>
      <c r="G57" s="11">
        <f>March!G57+F55</f>
        <v>4870</v>
      </c>
      <c r="H57" s="11"/>
      <c r="I57" s="11">
        <f>March!I57+H55</f>
        <v>0</v>
      </c>
      <c r="J57" s="11"/>
      <c r="K57" s="11">
        <f>March!K57+J55</f>
        <v>715</v>
      </c>
      <c r="L57" s="11"/>
      <c r="M57" s="11">
        <f>March!M57+L55</f>
        <v>0</v>
      </c>
      <c r="N57" s="11"/>
      <c r="O57" s="11">
        <f>March!O57+N55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P5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5"/>
      <c r="N3" s="43" t="s">
        <v>76</v>
      </c>
      <c r="O3" s="46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/>
      <c r="E5" s="9">
        <f>April!E5+D5</f>
        <v>4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31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31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/>
      <c r="E7" s="9">
        <f>April!E7+D7</f>
        <v>25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1</v>
      </c>
      <c r="L7" s="19"/>
      <c r="M7" s="9">
        <f>April!M7+L7</f>
        <v>0</v>
      </c>
      <c r="N7" s="31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31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/>
      <c r="E9" s="9">
        <f>April!E9+D9</f>
        <v>4</v>
      </c>
      <c r="F9" s="16"/>
      <c r="G9" s="9">
        <f>April!G9+F9</f>
        <v>2500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31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/>
      <c r="E10" s="9">
        <f>April!E10+D10</f>
        <v>11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31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/>
      <c r="E11" s="9">
        <f>April!E11+D11</f>
        <v>2</v>
      </c>
      <c r="F11" s="16"/>
      <c r="G11" s="9">
        <f>April!G11+F11</f>
        <v>65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31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31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31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/>
      <c r="E14" s="9">
        <f>April!E14+D14</f>
        <v>15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1"/>
      <c r="O14" s="9">
        <f>April!O14+N14</f>
        <v>0</v>
      </c>
      <c r="P14" s="20"/>
    </row>
    <row r="15" spans="1:16" ht="18" customHeight="1">
      <c r="A15" s="9" t="s">
        <v>19</v>
      </c>
      <c r="B15" s="14"/>
      <c r="C15" s="9">
        <f>April!C15+B15</f>
        <v>0</v>
      </c>
      <c r="D15" s="15"/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1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1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/>
      <c r="E17" s="9">
        <f>April!E17+D17</f>
        <v>3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1"/>
      <c r="O17" s="9">
        <f>April!O17+N17</f>
        <v>0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/>
      <c r="E18" s="9">
        <f>April!E18+D18</f>
        <v>17</v>
      </c>
      <c r="F18" s="16"/>
      <c r="G18" s="9">
        <f>April!G18+F18</f>
        <v>47</v>
      </c>
      <c r="H18" s="17"/>
      <c r="I18" s="9">
        <f>April!I18+H18</f>
        <v>0</v>
      </c>
      <c r="J18" s="18"/>
      <c r="K18" s="9">
        <f>April!K18+J18</f>
        <v>9</v>
      </c>
      <c r="L18" s="19"/>
      <c r="M18" s="9">
        <f>April!M18+L18</f>
        <v>0</v>
      </c>
      <c r="N18" s="31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4</v>
      </c>
      <c r="D19" s="15"/>
      <c r="E19" s="9">
        <f>April!E19+D19</f>
        <v>0</v>
      </c>
      <c r="F19" s="16"/>
      <c r="G19" s="9">
        <f>April!G19+F19</f>
        <v>13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31"/>
      <c r="O19" s="9">
        <f>April!O19+N19</f>
        <v>0</v>
      </c>
      <c r="P19" s="20"/>
    </row>
    <row r="20" spans="1:16" ht="18" customHeight="1">
      <c r="A20" s="9" t="s">
        <v>24</v>
      </c>
      <c r="B20" s="14"/>
      <c r="C20" s="9">
        <f>April!C20+B20</f>
        <v>0</v>
      </c>
      <c r="D20" s="15"/>
      <c r="E20" s="9">
        <f>April!E20+D20</f>
        <v>2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1"/>
      <c r="O20" s="9">
        <f>April!O20+N20</f>
        <v>0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/>
      <c r="E21" s="9">
        <f>April!E21+D21</f>
        <v>16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1"/>
      <c r="O21" s="9">
        <f>April!O21+N21</f>
        <v>0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7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1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1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1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1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0</v>
      </c>
      <c r="D26" s="15"/>
      <c r="E26" s="9">
        <f>April!E26+D26</f>
        <v>17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1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27</v>
      </c>
      <c r="D27" s="15"/>
      <c r="E27" s="9">
        <f>April!E27+D27</f>
        <v>70</v>
      </c>
      <c r="F27" s="16"/>
      <c r="G27" s="9">
        <f>April!G27+F27</f>
        <v>42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31"/>
      <c r="O27" s="9">
        <f>April!O27+N27</f>
        <v>0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1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0</v>
      </c>
      <c r="D29" s="15"/>
      <c r="E29" s="9">
        <f>April!E29+D29</f>
        <v>18</v>
      </c>
      <c r="F29" s="16"/>
      <c r="G29" s="9">
        <f>April!G29+F29</f>
        <v>1</v>
      </c>
      <c r="H29" s="17"/>
      <c r="I29" s="9">
        <f>April!I29+H29</f>
        <v>0</v>
      </c>
      <c r="J29" s="18"/>
      <c r="K29" s="9">
        <f>April!K29+J29</f>
        <v>38</v>
      </c>
      <c r="L29" s="19"/>
      <c r="M29" s="9">
        <f>April!M29+L29</f>
        <v>0</v>
      </c>
      <c r="N29" s="31"/>
      <c r="O29" s="9">
        <f>April!O29+N29</f>
        <v>0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/>
      <c r="E30" s="9">
        <f>April!E30+D30</f>
        <v>20</v>
      </c>
      <c r="F30" s="16"/>
      <c r="G30" s="9">
        <f>April!G30+F30</f>
        <v>366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31"/>
      <c r="O30" s="9">
        <f>April!O30+N30</f>
        <v>1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/>
      <c r="E31" s="9">
        <f>April!E31+D31</f>
        <v>34</v>
      </c>
      <c r="F31" s="16"/>
      <c r="G31" s="9">
        <f>April!G31+F31</f>
        <v>382</v>
      </c>
      <c r="H31" s="17"/>
      <c r="I31" s="9">
        <f>April!I31+H31</f>
        <v>0</v>
      </c>
      <c r="J31" s="18"/>
      <c r="K31" s="9">
        <f>April!K31+J31</f>
        <v>284</v>
      </c>
      <c r="L31" s="19"/>
      <c r="M31" s="9">
        <f>April!M31+L31</f>
        <v>0</v>
      </c>
      <c r="N31" s="31"/>
      <c r="O31" s="9">
        <f>April!O31+N31</f>
        <v>0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1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1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/>
      <c r="E34" s="9">
        <f>April!E34+D34</f>
        <v>2</v>
      </c>
      <c r="F34" s="16"/>
      <c r="G34" s="9">
        <f>April!G34+F34</f>
        <v>1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1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1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1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/>
      <c r="E37" s="9">
        <f>April!E37+D37</f>
        <v>4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1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1"/>
      <c r="O38" s="9">
        <f>April!O38+N38</f>
        <v>0</v>
      </c>
      <c r="P38" s="20"/>
    </row>
    <row r="39" spans="1:16" ht="18" customHeight="1">
      <c r="A39" s="9" t="s">
        <v>43</v>
      </c>
      <c r="B39" s="14"/>
      <c r="C39" s="9">
        <f>April!C39+B39</f>
        <v>4</v>
      </c>
      <c r="D39" s="15"/>
      <c r="E39" s="9">
        <f>April!E39+D39</f>
        <v>1</v>
      </c>
      <c r="F39" s="16"/>
      <c r="G39" s="9">
        <f>April!G39+F39</f>
        <v>2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1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0</v>
      </c>
      <c r="D40" s="15"/>
      <c r="E40" s="9">
        <f>April!E40+D40</f>
        <v>34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2</v>
      </c>
      <c r="L40" s="19"/>
      <c r="M40" s="9">
        <f>April!M40+L40</f>
        <v>0</v>
      </c>
      <c r="N40" s="31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0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1"/>
      <c r="O41" s="9">
        <f>April!O41+N41</f>
        <v>0</v>
      </c>
      <c r="P41" s="20"/>
    </row>
    <row r="42" spans="1:16" ht="18" customHeight="1">
      <c r="A42" s="9" t="s">
        <v>46</v>
      </c>
      <c r="B42" s="14"/>
      <c r="C42" s="9">
        <f>April!C42+B42</f>
        <v>1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1"/>
      <c r="O42" s="9">
        <f>April!O42+N42</f>
        <v>0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1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1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/>
      <c r="E45" s="9">
        <f>April!E45+D45</f>
        <v>6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101</v>
      </c>
      <c r="L45" s="19"/>
      <c r="M45" s="9">
        <f>April!M45+L45</f>
        <v>0</v>
      </c>
      <c r="N45" s="31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/>
      <c r="E46" s="9">
        <f>April!E46+D46</f>
        <v>1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1"/>
      <c r="O46" s="9">
        <f>April!O46+N46</f>
        <v>0</v>
      </c>
      <c r="P46" s="20"/>
    </row>
    <row r="47" spans="1:16" ht="18" customHeight="1">
      <c r="A47" s="9" t="s">
        <v>51</v>
      </c>
      <c r="B47" s="14"/>
      <c r="C47" s="9">
        <f>April!C47+B47</f>
        <v>0</v>
      </c>
      <c r="D47" s="15"/>
      <c r="E47" s="9">
        <f>April!E47+D47</f>
        <v>41</v>
      </c>
      <c r="F47" s="16"/>
      <c r="G47" s="9">
        <f>April!G47+F47</f>
        <v>6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1"/>
      <c r="O47" s="9">
        <f>April!O47+N47</f>
        <v>0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5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1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1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/>
      <c r="E50" s="9">
        <f>April!E50+D50</f>
        <v>2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1"/>
      <c r="O50" s="9">
        <f>April!O50+N50</f>
        <v>0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8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1"/>
      <c r="O51" s="9">
        <f>April!O51+N51</f>
        <v>0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1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0</v>
      </c>
      <c r="D53" s="15"/>
      <c r="E53" s="9">
        <f>April!E53+D53</f>
        <v>55</v>
      </c>
      <c r="F53" s="16"/>
      <c r="G53" s="9">
        <f>April!G53+F53</f>
        <v>0</v>
      </c>
      <c r="H53" s="17"/>
      <c r="I53" s="9">
        <f>April!I53+H53</f>
        <v>0</v>
      </c>
      <c r="J53" s="18"/>
      <c r="K53" s="9">
        <f>April!K53+J53</f>
        <v>280</v>
      </c>
      <c r="L53" s="19"/>
      <c r="M53" s="9">
        <f>April!M53+L53</f>
        <v>0</v>
      </c>
      <c r="N53" s="31"/>
      <c r="O53" s="9">
        <f>April!O53+N53</f>
        <v>0</v>
      </c>
      <c r="P53" s="20"/>
    </row>
    <row r="54" spans="1:16" ht="18" customHeight="1" thickBot="1">
      <c r="A54" s="10" t="s">
        <v>58</v>
      </c>
      <c r="B54" s="14"/>
      <c r="C54" s="9">
        <f>April!C54+B54</f>
        <v>0</v>
      </c>
      <c r="D54" s="15"/>
      <c r="E54" s="9">
        <f>April!E54+D54</f>
        <v>10</v>
      </c>
      <c r="F54" s="16"/>
      <c r="G54" s="9">
        <f>April!G54+F54</f>
        <v>239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31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36</v>
      </c>
      <c r="D57" s="11"/>
      <c r="E57" s="11">
        <f>April!E57+D55</f>
        <v>449</v>
      </c>
      <c r="F57" s="11"/>
      <c r="G57" s="11">
        <f>April!G57+F55</f>
        <v>4870</v>
      </c>
      <c r="H57" s="11"/>
      <c r="I57" s="11">
        <f>April!I57+H55</f>
        <v>0</v>
      </c>
      <c r="J57" s="11"/>
      <c r="K57" s="11">
        <f>April!K57+J55</f>
        <v>715</v>
      </c>
      <c r="L57" s="11"/>
      <c r="M57" s="11">
        <f>April!M57+L55</f>
        <v>0</v>
      </c>
      <c r="N57" s="11"/>
      <c r="O57" s="11">
        <f>April!O57+N55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O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4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31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31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/>
      <c r="E7" s="9">
        <f>May!E7+D7</f>
        <v>25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1</v>
      </c>
      <c r="L7" s="19"/>
      <c r="M7" s="9">
        <f>May!M7+L7</f>
        <v>0</v>
      </c>
      <c r="N7" s="31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31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/>
      <c r="E9" s="9">
        <f>May!E9+D9</f>
        <v>4</v>
      </c>
      <c r="F9" s="16"/>
      <c r="G9" s="9">
        <f>May!G9+F9</f>
        <v>2500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31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/>
      <c r="E10" s="9">
        <f>May!E10+D10</f>
        <v>11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31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/>
      <c r="E11" s="9">
        <f>May!E11+D11</f>
        <v>2</v>
      </c>
      <c r="F11" s="16"/>
      <c r="G11" s="9">
        <f>May!G11+F11</f>
        <v>65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31"/>
      <c r="O11" s="9">
        <f>May!O11+N11</f>
        <v>0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31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31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/>
      <c r="E14" s="9">
        <f>May!E14+D14</f>
        <v>15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31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31"/>
      <c r="O15" s="9">
        <f>May!O15+N15</f>
        <v>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31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/>
      <c r="E17" s="9">
        <f>May!E17+D17</f>
        <v>3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31"/>
      <c r="O17" s="9">
        <f>May!O17+N17</f>
        <v>0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/>
      <c r="E18" s="9">
        <f>May!E18+D18</f>
        <v>17</v>
      </c>
      <c r="F18" s="16"/>
      <c r="G18" s="9">
        <f>May!G18+F18</f>
        <v>47</v>
      </c>
      <c r="H18" s="17"/>
      <c r="I18" s="9">
        <f>May!I18+H18</f>
        <v>0</v>
      </c>
      <c r="J18" s="18"/>
      <c r="K18" s="9">
        <f>May!K18+J18</f>
        <v>9</v>
      </c>
      <c r="L18" s="19"/>
      <c r="M18" s="9">
        <f>May!M18+L18</f>
        <v>0</v>
      </c>
      <c r="N18" s="31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4</v>
      </c>
      <c r="D19" s="15"/>
      <c r="E19" s="9">
        <f>May!E19+D19</f>
        <v>0</v>
      </c>
      <c r="F19" s="16"/>
      <c r="G19" s="9">
        <f>May!G19+F19</f>
        <v>13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31"/>
      <c r="O19" s="9">
        <f>May!O19+N19</f>
        <v>0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/>
      <c r="E20" s="9">
        <f>May!E20+D20</f>
        <v>2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31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/>
      <c r="E21" s="9">
        <f>May!E21+D21</f>
        <v>16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31"/>
      <c r="O21" s="9">
        <f>May!O21+N21</f>
        <v>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7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31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31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31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31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/>
      <c r="E26" s="9">
        <f>May!E26+D26</f>
        <v>17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31"/>
      <c r="O26" s="9">
        <f>May!O26+N26</f>
        <v>0</v>
      </c>
      <c r="P26" s="20"/>
    </row>
    <row r="27" spans="1:16" ht="18" customHeight="1">
      <c r="A27" s="9" t="s">
        <v>31</v>
      </c>
      <c r="B27" s="14"/>
      <c r="C27" s="9">
        <f>May!C27+B27</f>
        <v>27</v>
      </c>
      <c r="D27" s="15"/>
      <c r="E27" s="9">
        <f>May!E27+D27</f>
        <v>70</v>
      </c>
      <c r="F27" s="16"/>
      <c r="G27" s="9">
        <f>May!G27+F27</f>
        <v>42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31"/>
      <c r="O27" s="9">
        <f>May!O27+N27</f>
        <v>0</v>
      </c>
      <c r="P27" s="20"/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31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0</v>
      </c>
      <c r="D29" s="15"/>
      <c r="E29" s="9">
        <f>May!E29+D29</f>
        <v>18</v>
      </c>
      <c r="F29" s="16"/>
      <c r="G29" s="9">
        <f>May!G29+F29</f>
        <v>1</v>
      </c>
      <c r="H29" s="17"/>
      <c r="I29" s="9">
        <f>May!I29+H29</f>
        <v>0</v>
      </c>
      <c r="J29" s="18"/>
      <c r="K29" s="9">
        <f>May!K29+J29</f>
        <v>38</v>
      </c>
      <c r="L29" s="19"/>
      <c r="M29" s="9">
        <f>May!M29+L29</f>
        <v>0</v>
      </c>
      <c r="N29" s="31"/>
      <c r="O29" s="9">
        <f>May!O29+N29</f>
        <v>0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/>
      <c r="E30" s="9">
        <f>May!E30+D30</f>
        <v>20</v>
      </c>
      <c r="F30" s="16"/>
      <c r="G30" s="9">
        <f>May!G30+F30</f>
        <v>366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31"/>
      <c r="O30" s="9">
        <f>May!O30+N30</f>
        <v>1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/>
      <c r="E31" s="9">
        <f>May!E31+D31</f>
        <v>34</v>
      </c>
      <c r="F31" s="16"/>
      <c r="G31" s="9">
        <f>May!G31+F31</f>
        <v>382</v>
      </c>
      <c r="H31" s="17"/>
      <c r="I31" s="9">
        <f>May!I31+H31</f>
        <v>0</v>
      </c>
      <c r="J31" s="18"/>
      <c r="K31" s="9">
        <f>May!K31+J31</f>
        <v>284</v>
      </c>
      <c r="L31" s="19"/>
      <c r="M31" s="9">
        <f>May!M31+L31</f>
        <v>0</v>
      </c>
      <c r="N31" s="31"/>
      <c r="O31" s="9">
        <f>May!O31+N31</f>
        <v>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31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31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1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31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31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31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/>
      <c r="E37" s="9">
        <f>May!E37+D37</f>
        <v>4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31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/>
      <c r="E38" s="9">
        <f>May!E38+D38</f>
        <v>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31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4</v>
      </c>
      <c r="D39" s="15"/>
      <c r="E39" s="9">
        <f>May!E39+D39</f>
        <v>1</v>
      </c>
      <c r="F39" s="16"/>
      <c r="G39" s="9">
        <f>May!G39+F39</f>
        <v>2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31"/>
      <c r="O39" s="9">
        <f>May!O39+N39</f>
        <v>0</v>
      </c>
      <c r="P39" s="20"/>
    </row>
    <row r="40" spans="1:16" ht="18" customHeight="1">
      <c r="A40" s="9" t="s">
        <v>44</v>
      </c>
      <c r="B40" s="14"/>
      <c r="C40" s="9">
        <f>May!C40+B40</f>
        <v>0</v>
      </c>
      <c r="D40" s="15"/>
      <c r="E40" s="9">
        <f>May!E40+D40</f>
        <v>34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2</v>
      </c>
      <c r="L40" s="19"/>
      <c r="M40" s="9">
        <f>May!M40+L40</f>
        <v>0</v>
      </c>
      <c r="N40" s="31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0</v>
      </c>
      <c r="D41" s="15"/>
      <c r="E41" s="9">
        <f>May!E41+D41</f>
        <v>2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31"/>
      <c r="O41" s="9">
        <f>May!O41+N41</f>
        <v>0</v>
      </c>
      <c r="P41" s="20"/>
    </row>
    <row r="42" spans="1:16" ht="18" customHeight="1">
      <c r="A42" s="9" t="s">
        <v>46</v>
      </c>
      <c r="B42" s="14"/>
      <c r="C42" s="9">
        <f>May!C42+B42</f>
        <v>1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31"/>
      <c r="O42" s="9">
        <f>May!O42+N42</f>
        <v>0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31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31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/>
      <c r="E45" s="9">
        <f>May!E45+D45</f>
        <v>6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101</v>
      </c>
      <c r="L45" s="19"/>
      <c r="M45" s="9">
        <f>May!M45+L45</f>
        <v>0</v>
      </c>
      <c r="N45" s="31"/>
      <c r="O45" s="9">
        <f>May!O45+N45</f>
        <v>0</v>
      </c>
      <c r="P45" s="20"/>
    </row>
    <row r="46" spans="1:16" ht="18" customHeight="1">
      <c r="A46" s="9" t="s">
        <v>50</v>
      </c>
      <c r="B46" s="14"/>
      <c r="C46" s="9">
        <f>May!C46+B46</f>
        <v>0</v>
      </c>
      <c r="D46" s="15"/>
      <c r="E46" s="9">
        <f>May!E46+D46</f>
        <v>1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31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/>
      <c r="E47" s="9">
        <f>May!E47+D47</f>
        <v>41</v>
      </c>
      <c r="F47" s="16"/>
      <c r="G47" s="9">
        <f>May!G47+F47</f>
        <v>6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31"/>
      <c r="O47" s="9">
        <f>May!O47+N47</f>
        <v>0</v>
      </c>
      <c r="P47" s="20"/>
    </row>
    <row r="48" spans="1:16" ht="18" customHeight="1">
      <c r="A48" s="9" t="s">
        <v>52</v>
      </c>
      <c r="B48" s="14"/>
      <c r="C48" s="9">
        <f>May!C48+B48</f>
        <v>0</v>
      </c>
      <c r="D48" s="15"/>
      <c r="E48" s="9">
        <f>May!E48+D48</f>
        <v>5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31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31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2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31"/>
      <c r="O50" s="9">
        <f>May!O50+N50</f>
        <v>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8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31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31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0</v>
      </c>
      <c r="D53" s="15"/>
      <c r="E53" s="9">
        <f>May!E53+D53</f>
        <v>55</v>
      </c>
      <c r="F53" s="16"/>
      <c r="G53" s="9">
        <f>May!G53+F53</f>
        <v>0</v>
      </c>
      <c r="H53" s="17"/>
      <c r="I53" s="9">
        <f>May!I53+H53</f>
        <v>0</v>
      </c>
      <c r="J53" s="18"/>
      <c r="K53" s="9">
        <f>May!K53+J53</f>
        <v>280</v>
      </c>
      <c r="L53" s="19"/>
      <c r="M53" s="9">
        <f>May!M53+L53</f>
        <v>0</v>
      </c>
      <c r="N53" s="31"/>
      <c r="O53" s="9">
        <f>May!O53+N53</f>
        <v>0</v>
      </c>
      <c r="P53" s="20"/>
    </row>
    <row r="54" spans="1:16" ht="18" customHeight="1" thickBot="1">
      <c r="A54" s="10" t="s">
        <v>58</v>
      </c>
      <c r="B54" s="14"/>
      <c r="C54" s="9">
        <f>May!C54+B54</f>
        <v>0</v>
      </c>
      <c r="D54" s="15"/>
      <c r="E54" s="9">
        <f>May!E54+D54</f>
        <v>10</v>
      </c>
      <c r="F54" s="16"/>
      <c r="G54" s="9">
        <f>May!G54+F54</f>
        <v>239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31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36</v>
      </c>
      <c r="D57" s="11"/>
      <c r="E57" s="11">
        <f>May!E57+D55</f>
        <v>449</v>
      </c>
      <c r="F57" s="11"/>
      <c r="G57" s="11">
        <f>May!G57+F55</f>
        <v>4870</v>
      </c>
      <c r="H57" s="11"/>
      <c r="I57" s="11">
        <f>May!I57+H55</f>
        <v>0</v>
      </c>
      <c r="J57" s="11"/>
      <c r="K57" s="11">
        <f>May!K57+J55</f>
        <v>715</v>
      </c>
      <c r="L57" s="11"/>
      <c r="M57" s="11">
        <f>May!M57+L55</f>
        <v>0</v>
      </c>
      <c r="N57" s="11"/>
      <c r="O57" s="11">
        <f>May!O57+N55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:O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/>
      <c r="E5" s="9">
        <f>June!E5+D5</f>
        <v>4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31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31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25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1</v>
      </c>
      <c r="L7" s="19"/>
      <c r="M7" s="9">
        <f>June!M7+L7</f>
        <v>0</v>
      </c>
      <c r="N7" s="31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31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/>
      <c r="E9" s="9">
        <f>June!E9+D9</f>
        <v>4</v>
      </c>
      <c r="F9" s="16"/>
      <c r="G9" s="9">
        <f>June!G9+F9</f>
        <v>2500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31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/>
      <c r="E10" s="9">
        <f>June!E10+June!D10</f>
        <v>11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31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/>
      <c r="E11" s="9">
        <f>June!E11+D11</f>
        <v>2</v>
      </c>
      <c r="F11" s="16"/>
      <c r="G11" s="9">
        <f>June!G11+F11</f>
        <v>65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31"/>
      <c r="O11" s="9">
        <f>June!O11+N11</f>
        <v>0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31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31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/>
      <c r="E14" s="9">
        <f>June!E14+D14</f>
        <v>15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31"/>
      <c r="O14" s="9">
        <f>June!O14+N14</f>
        <v>0</v>
      </c>
      <c r="P14" s="20"/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31"/>
      <c r="O15" s="9">
        <f>June!O15+N15</f>
        <v>0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31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3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31"/>
      <c r="O17" s="9">
        <f>June!O17+N17</f>
        <v>0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/>
      <c r="E18" s="9">
        <f>June!E18+D18</f>
        <v>17</v>
      </c>
      <c r="F18" s="16"/>
      <c r="G18" s="9">
        <f>June!G18+F18</f>
        <v>47</v>
      </c>
      <c r="H18" s="17"/>
      <c r="I18" s="9">
        <f>June!I18+H18</f>
        <v>0</v>
      </c>
      <c r="J18" s="18"/>
      <c r="K18" s="9">
        <f>June!K18+J18</f>
        <v>9</v>
      </c>
      <c r="L18" s="19"/>
      <c r="M18" s="9">
        <f>June!M18+L18</f>
        <v>0</v>
      </c>
      <c r="N18" s="31"/>
      <c r="O18" s="9">
        <f>June!O18+N18</f>
        <v>0</v>
      </c>
      <c r="P18" s="20"/>
    </row>
    <row r="19" spans="1:16" ht="18" customHeight="1">
      <c r="A19" s="9" t="s">
        <v>23</v>
      </c>
      <c r="B19" s="14"/>
      <c r="C19" s="9">
        <f>June!C19+B19</f>
        <v>4</v>
      </c>
      <c r="D19" s="15"/>
      <c r="E19" s="9">
        <f>June!E19+D19</f>
        <v>0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31"/>
      <c r="O19" s="9">
        <f>June!O19+N19</f>
        <v>0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/>
      <c r="E20" s="9">
        <f>June!E20+D20</f>
        <v>2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31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/>
      <c r="E21" s="9">
        <f>June!E21+D21</f>
        <v>16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31"/>
      <c r="O21" s="9">
        <f>June!O21+N21</f>
        <v>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7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31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31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31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31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/>
      <c r="E26" s="9">
        <f>June!E26+D26</f>
        <v>17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31"/>
      <c r="O26" s="9">
        <f>June!O26+N26</f>
        <v>0</v>
      </c>
      <c r="P26" s="20"/>
    </row>
    <row r="27" spans="1:16" ht="18" customHeight="1">
      <c r="A27" s="9" t="s">
        <v>31</v>
      </c>
      <c r="B27" s="14"/>
      <c r="C27" s="9">
        <f>June!C27+B27</f>
        <v>27</v>
      </c>
      <c r="D27" s="15"/>
      <c r="E27" s="9">
        <f>June!E27+D27</f>
        <v>70</v>
      </c>
      <c r="F27" s="16"/>
      <c r="G27" s="9">
        <f>June!G27+F27</f>
        <v>42</v>
      </c>
      <c r="H27" s="17"/>
      <c r="I27" s="9">
        <f>June!I27+H27</f>
        <v>0</v>
      </c>
      <c r="J27" s="18"/>
      <c r="K27" s="9">
        <f>June!K27+J27</f>
        <v>0</v>
      </c>
      <c r="L27" s="19"/>
      <c r="M27" s="9">
        <f>June!M27+L27</f>
        <v>0</v>
      </c>
      <c r="N27" s="31"/>
      <c r="O27" s="9">
        <f>June!O27+N27</f>
        <v>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31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0</v>
      </c>
      <c r="D29" s="15"/>
      <c r="E29" s="9">
        <f>June!E29+D29</f>
        <v>18</v>
      </c>
      <c r="F29" s="16"/>
      <c r="G29" s="9">
        <f>June!G29+F29</f>
        <v>1</v>
      </c>
      <c r="H29" s="17"/>
      <c r="I29" s="9">
        <f>June!I29+H29</f>
        <v>0</v>
      </c>
      <c r="J29" s="18"/>
      <c r="K29" s="9">
        <f>June!K29+J29</f>
        <v>38</v>
      </c>
      <c r="L29" s="19"/>
      <c r="M29" s="9">
        <f>June!M29+L29</f>
        <v>0</v>
      </c>
      <c r="N29" s="31"/>
      <c r="O29" s="9">
        <f>June!O29+N29</f>
        <v>0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20</v>
      </c>
      <c r="F30" s="16"/>
      <c r="G30" s="9">
        <f>June!G30+F30</f>
        <v>366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31"/>
      <c r="O30" s="9">
        <f>June!O30+N30</f>
        <v>1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/>
      <c r="E31" s="9">
        <f>June!E31+D31</f>
        <v>34</v>
      </c>
      <c r="F31" s="16"/>
      <c r="G31" s="9">
        <f>June!G31+F31</f>
        <v>382</v>
      </c>
      <c r="H31" s="17"/>
      <c r="I31" s="9">
        <f>June!I31+H31</f>
        <v>0</v>
      </c>
      <c r="J31" s="18"/>
      <c r="K31" s="9">
        <f>June!K31+J31</f>
        <v>284</v>
      </c>
      <c r="L31" s="19"/>
      <c r="M31" s="9">
        <f>June!M31+L31</f>
        <v>0</v>
      </c>
      <c r="N31" s="31"/>
      <c r="O31" s="9">
        <f>June!O31+N31</f>
        <v>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31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31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31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31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31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4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31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31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4</v>
      </c>
      <c r="D39" s="15"/>
      <c r="E39" s="9">
        <f>June!E39+D39</f>
        <v>1</v>
      </c>
      <c r="F39" s="16"/>
      <c r="G39" s="9">
        <f>June!G39+F39</f>
        <v>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31"/>
      <c r="O39" s="9">
        <f>June!O39+N39</f>
        <v>0</v>
      </c>
      <c r="P39" s="20"/>
    </row>
    <row r="40" spans="1:16" ht="18" customHeight="1">
      <c r="A40" s="9" t="s">
        <v>44</v>
      </c>
      <c r="B40" s="14"/>
      <c r="C40" s="9">
        <f>June!C40+B40</f>
        <v>0</v>
      </c>
      <c r="D40" s="15"/>
      <c r="E40" s="9">
        <f>June!E40+D40</f>
        <v>34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2</v>
      </c>
      <c r="L40" s="19"/>
      <c r="M40" s="9">
        <f>June!M40+L40</f>
        <v>0</v>
      </c>
      <c r="N40" s="31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0</v>
      </c>
      <c r="D41" s="15"/>
      <c r="E41" s="9">
        <f>June!E41+D41</f>
        <v>2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31"/>
      <c r="O41" s="9">
        <f>June!O41+N41</f>
        <v>0</v>
      </c>
      <c r="P41" s="20"/>
    </row>
    <row r="42" spans="1:16" ht="18" customHeight="1">
      <c r="A42" s="9" t="s">
        <v>46</v>
      </c>
      <c r="B42" s="14"/>
      <c r="C42" s="9">
        <f>June!C42+B42</f>
        <v>1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31"/>
      <c r="O42" s="9">
        <f>June!O42+N42</f>
        <v>0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31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31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/>
      <c r="E45" s="9">
        <f>June!E45+D45</f>
        <v>6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101</v>
      </c>
      <c r="L45" s="19"/>
      <c r="M45" s="9">
        <f>June!M45+L45</f>
        <v>0</v>
      </c>
      <c r="N45" s="31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/>
      <c r="E46" s="9">
        <f>June!E46+D46</f>
        <v>1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31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/>
      <c r="E47" s="9">
        <f>June!E47+D47</f>
        <v>41</v>
      </c>
      <c r="F47" s="16"/>
      <c r="G47" s="9">
        <f>June!G47+F47</f>
        <v>6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31"/>
      <c r="O47" s="9">
        <f>June!O47+N47</f>
        <v>0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5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31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31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2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31"/>
      <c r="O50" s="9">
        <f>June!O50+N50</f>
        <v>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8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31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31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0</v>
      </c>
      <c r="D53" s="15"/>
      <c r="E53" s="9">
        <f>June!E53+D53</f>
        <v>55</v>
      </c>
      <c r="F53" s="16"/>
      <c r="G53" s="9">
        <f>June!G53+F53</f>
        <v>0</v>
      </c>
      <c r="H53" s="17"/>
      <c r="I53" s="9">
        <f>June!I53+H53</f>
        <v>0</v>
      </c>
      <c r="J53" s="18"/>
      <c r="K53" s="9">
        <f>June!K53+J53</f>
        <v>280</v>
      </c>
      <c r="L53" s="19"/>
      <c r="M53" s="9">
        <f>June!M53+L53</f>
        <v>0</v>
      </c>
      <c r="N53" s="31"/>
      <c r="O53" s="9">
        <f>June!O53+N53</f>
        <v>0</v>
      </c>
      <c r="P53" s="20"/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10</v>
      </c>
      <c r="F54" s="16"/>
      <c r="G54" s="9">
        <f>June!G54+F54</f>
        <v>239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31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36</v>
      </c>
      <c r="D57" s="11"/>
      <c r="E57" s="11">
        <f>June!E57+D55</f>
        <v>449</v>
      </c>
      <c r="F57" s="11"/>
      <c r="G57" s="11">
        <f>June!G57+F55</f>
        <v>4870</v>
      </c>
      <c r="H57" s="11"/>
      <c r="I57" s="11">
        <f>June!I57+H55</f>
        <v>0</v>
      </c>
      <c r="J57" s="11"/>
      <c r="K57" s="11">
        <f>June!K57+J55</f>
        <v>715</v>
      </c>
      <c r="L57" s="11"/>
      <c r="M57" s="11">
        <f>June!M57+L55</f>
        <v>0</v>
      </c>
      <c r="N57" s="11"/>
      <c r="O57" s="11">
        <f>June!O57+N55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4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31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31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25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1</v>
      </c>
      <c r="L7" s="19"/>
      <c r="M7" s="9">
        <f>July!M7+L7</f>
        <v>0</v>
      </c>
      <c r="N7" s="31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31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4</v>
      </c>
      <c r="F9" s="16"/>
      <c r="G9" s="9">
        <f>July!G9+F9</f>
        <v>2500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31"/>
      <c r="O9" s="9">
        <f>July!O9+N9</f>
        <v>0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11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31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/>
      <c r="E11" s="9">
        <f>July!E11+D11</f>
        <v>2</v>
      </c>
      <c r="F11" s="16"/>
      <c r="G11" s="9">
        <f>July!G11+F11</f>
        <v>65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31"/>
      <c r="O11" s="9">
        <f>July!O11+N11</f>
        <v>0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31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31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15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31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31"/>
      <c r="O15" s="9">
        <f>July!O15+N15</f>
        <v>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31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3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31"/>
      <c r="O17" s="9">
        <f>July!O17+N17</f>
        <v>0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17</v>
      </c>
      <c r="F18" s="16"/>
      <c r="G18" s="9">
        <f>July!G18+F18</f>
        <v>47</v>
      </c>
      <c r="H18" s="17"/>
      <c r="I18" s="9">
        <f>July!I18+H18</f>
        <v>0</v>
      </c>
      <c r="J18" s="18"/>
      <c r="K18" s="9">
        <f>July!K18+J18</f>
        <v>9</v>
      </c>
      <c r="L18" s="19"/>
      <c r="M18" s="9">
        <f>July!M18+L18</f>
        <v>0</v>
      </c>
      <c r="N18" s="31"/>
      <c r="O18" s="9">
        <f>July!O18+N18</f>
        <v>0</v>
      </c>
      <c r="P18" s="20"/>
    </row>
    <row r="19" spans="1:16" ht="18" customHeight="1">
      <c r="A19" s="9" t="s">
        <v>23</v>
      </c>
      <c r="B19" s="14"/>
      <c r="C19" s="9">
        <f>July!C19+B19</f>
        <v>4</v>
      </c>
      <c r="D19" s="15"/>
      <c r="E19" s="9">
        <f>July!E19+D19</f>
        <v>0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31"/>
      <c r="O19" s="9">
        <f>July!O19+N19</f>
        <v>0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/>
      <c r="E20" s="9">
        <f>July!E20+D20</f>
        <v>2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31"/>
      <c r="O20" s="9">
        <f>July!O20+N20</f>
        <v>0</v>
      </c>
      <c r="P20" s="20"/>
    </row>
    <row r="21" spans="1:16" ht="18" customHeight="1">
      <c r="A21" s="9" t="s">
        <v>25</v>
      </c>
      <c r="B21" s="14"/>
      <c r="C21" s="9">
        <f>July!C21+B21</f>
        <v>0</v>
      </c>
      <c r="D21" s="15"/>
      <c r="E21" s="9">
        <f>July!E21+D21</f>
        <v>16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31"/>
      <c r="O21" s="9">
        <f>July!O21+N21</f>
        <v>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7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31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31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31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31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0</v>
      </c>
      <c r="D26" s="15"/>
      <c r="E26" s="9">
        <f>July!E26+D26</f>
        <v>17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31"/>
      <c r="O26" s="9">
        <f>July!O26+N26</f>
        <v>0</v>
      </c>
      <c r="P26" s="20"/>
    </row>
    <row r="27" spans="1:16" ht="18" customHeight="1">
      <c r="A27" s="9" t="s">
        <v>31</v>
      </c>
      <c r="B27" s="14"/>
      <c r="C27" s="9">
        <f>July!C27+B27</f>
        <v>27</v>
      </c>
      <c r="D27" s="15"/>
      <c r="E27" s="9">
        <f>July!E27+D27</f>
        <v>70</v>
      </c>
      <c r="F27" s="16"/>
      <c r="G27" s="9">
        <f>July!G27+F27</f>
        <v>42</v>
      </c>
      <c r="H27" s="17"/>
      <c r="I27" s="9">
        <f>July!I27+H27</f>
        <v>0</v>
      </c>
      <c r="J27" s="18"/>
      <c r="K27" s="9">
        <f>July!K27+J27</f>
        <v>0</v>
      </c>
      <c r="L27" s="19"/>
      <c r="M27" s="9">
        <f>July!M26+L26</f>
        <v>0</v>
      </c>
      <c r="N27" s="31"/>
      <c r="O27" s="9">
        <f>July!O27+N27</f>
        <v>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31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0</v>
      </c>
      <c r="D29" s="15"/>
      <c r="E29" s="9">
        <f>July!E29+D29</f>
        <v>18</v>
      </c>
      <c r="F29" s="16"/>
      <c r="G29" s="9">
        <f>July!G29+F29</f>
        <v>1</v>
      </c>
      <c r="H29" s="17"/>
      <c r="I29" s="9">
        <f>July!I29+H29</f>
        <v>0</v>
      </c>
      <c r="J29" s="18"/>
      <c r="K29" s="9">
        <f>July!K29+J29</f>
        <v>38</v>
      </c>
      <c r="L29" s="19"/>
      <c r="M29" s="9">
        <f>July!M29+L29</f>
        <v>0</v>
      </c>
      <c r="N29" s="31"/>
      <c r="O29" s="9">
        <f>July!O29+N29</f>
        <v>0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20</v>
      </c>
      <c r="F30" s="16"/>
      <c r="G30" s="9">
        <f>July!G30+F30</f>
        <v>366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31"/>
      <c r="O30" s="9">
        <f>July!O30+N30</f>
        <v>1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/>
      <c r="E31" s="9">
        <f>July!E31+D31</f>
        <v>34</v>
      </c>
      <c r="F31" s="16"/>
      <c r="G31" s="9">
        <f>July!G31+F31</f>
        <v>382</v>
      </c>
      <c r="H31" s="17"/>
      <c r="I31" s="9">
        <f>July!I31+H31</f>
        <v>0</v>
      </c>
      <c r="J31" s="18"/>
      <c r="K31" s="9">
        <f>July!K31+J31</f>
        <v>284</v>
      </c>
      <c r="L31" s="19"/>
      <c r="M31" s="9">
        <f>July!M31+L31</f>
        <v>0</v>
      </c>
      <c r="N31" s="31"/>
      <c r="O31" s="9">
        <f>July!O31+N31</f>
        <v>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31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31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31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31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31"/>
      <c r="O36" s="9">
        <f>July!O36+N36</f>
        <v>0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4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31"/>
      <c r="O37" s="9">
        <f>July!O37+N37</f>
        <v>0</v>
      </c>
      <c r="P37" s="20"/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31"/>
      <c r="O38" s="9">
        <f>July!O38+N38</f>
        <v>0</v>
      </c>
      <c r="P38" s="20"/>
    </row>
    <row r="39" spans="1:16" ht="18" customHeight="1">
      <c r="A39" s="9" t="s">
        <v>43</v>
      </c>
      <c r="B39" s="14"/>
      <c r="C39" s="9">
        <f>July!C39+B39</f>
        <v>4</v>
      </c>
      <c r="D39" s="15"/>
      <c r="E39" s="9">
        <f>July!E39+D39</f>
        <v>1</v>
      </c>
      <c r="F39" s="16"/>
      <c r="G39" s="9">
        <f>July!G39+F39</f>
        <v>2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31"/>
      <c r="O39" s="9">
        <f>July!O39+N39</f>
        <v>0</v>
      </c>
      <c r="P39" s="20"/>
    </row>
    <row r="40" spans="1:16" ht="18" customHeight="1">
      <c r="A40" s="9" t="s">
        <v>44</v>
      </c>
      <c r="B40" s="14"/>
      <c r="C40" s="9">
        <f>July!C40+B40</f>
        <v>0</v>
      </c>
      <c r="D40" s="15"/>
      <c r="E40" s="9">
        <f>July!E40+D40</f>
        <v>34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2</v>
      </c>
      <c r="L40" s="19"/>
      <c r="M40" s="9">
        <f>July!M40+L40</f>
        <v>0</v>
      </c>
      <c r="N40" s="31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0</v>
      </c>
      <c r="D41" s="15"/>
      <c r="E41" s="9">
        <f>July!E41+D41</f>
        <v>2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31"/>
      <c r="O41" s="9">
        <f>July!O41+N41</f>
        <v>0</v>
      </c>
      <c r="P41" s="20"/>
    </row>
    <row r="42" spans="1:16" ht="18" customHeight="1">
      <c r="A42" s="9" t="s">
        <v>46</v>
      </c>
      <c r="B42" s="14"/>
      <c r="C42" s="9">
        <f>July!C42+B42</f>
        <v>1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31"/>
      <c r="O42" s="9">
        <f>July!O42+N42</f>
        <v>0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31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31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/>
      <c r="E45" s="9">
        <f>July!E45+D45</f>
        <v>6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101</v>
      </c>
      <c r="L45" s="19"/>
      <c r="M45" s="9">
        <f>July!M45+L45</f>
        <v>0</v>
      </c>
      <c r="N45" s="31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/>
      <c r="E46" s="9">
        <f>July!E46+D46</f>
        <v>1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31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41</v>
      </c>
      <c r="F47" s="16"/>
      <c r="G47" s="9">
        <f>July!G47+F47</f>
        <v>6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31"/>
      <c r="O47" s="9">
        <f>July!O47+N47</f>
        <v>0</v>
      </c>
      <c r="P47" s="20"/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5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31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31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2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31"/>
      <c r="O50" s="9">
        <f>July!O50+N50</f>
        <v>0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8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31"/>
      <c r="O51" s="9">
        <f>July!O51+N51</f>
        <v>0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31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0</v>
      </c>
      <c r="D53" s="15"/>
      <c r="E53" s="9">
        <f>July!E53+D53</f>
        <v>55</v>
      </c>
      <c r="F53" s="16"/>
      <c r="G53" s="9">
        <f>July!G53+F53</f>
        <v>0</v>
      </c>
      <c r="H53" s="17"/>
      <c r="I53" s="9">
        <f>July!I53+H53</f>
        <v>0</v>
      </c>
      <c r="J53" s="18"/>
      <c r="K53" s="9">
        <f>July!K53+J53</f>
        <v>280</v>
      </c>
      <c r="L53" s="19"/>
      <c r="M53" s="9">
        <f>July!M53+L53</f>
        <v>0</v>
      </c>
      <c r="N53" s="31"/>
      <c r="O53" s="9">
        <f>July!O53+N53</f>
        <v>0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10</v>
      </c>
      <c r="F54" s="16"/>
      <c r="G54" s="9">
        <f>July!G54+F54</f>
        <v>239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31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32" t="s">
        <v>60</v>
      </c>
      <c r="B57" s="33"/>
      <c r="C57" s="33">
        <f>July!C57+B55</f>
        <v>36</v>
      </c>
      <c r="D57" s="33"/>
      <c r="E57" s="33">
        <f>July!E57+D55</f>
        <v>449</v>
      </c>
      <c r="F57" s="33"/>
      <c r="G57" s="33">
        <f>July!G57+F55</f>
        <v>4870</v>
      </c>
      <c r="H57" s="33"/>
      <c r="I57" s="33">
        <f>July!I57+H55</f>
        <v>0</v>
      </c>
      <c r="J57" s="33"/>
      <c r="K57" s="33">
        <f>July!K57+J55</f>
        <v>715</v>
      </c>
      <c r="L57" s="33"/>
      <c r="M57" s="33">
        <f>July!M57+L55</f>
        <v>0</v>
      </c>
      <c r="N57" s="33"/>
      <c r="O57" s="33">
        <f>July!O57+N55</f>
        <v>1</v>
      </c>
    </row>
    <row r="58" spans="1:16" ht="18" customHeight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:IV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9" t="s">
        <v>0</v>
      </c>
      <c r="C3" s="40"/>
      <c r="D3" s="39" t="s">
        <v>2</v>
      </c>
      <c r="E3" s="40"/>
      <c r="F3" s="39" t="s">
        <v>3</v>
      </c>
      <c r="G3" s="40"/>
      <c r="H3" s="37" t="s">
        <v>5</v>
      </c>
      <c r="I3" s="41"/>
      <c r="J3" s="39" t="s">
        <v>4</v>
      </c>
      <c r="K3" s="42"/>
      <c r="L3" s="37" t="s">
        <v>63</v>
      </c>
      <c r="M3" s="41"/>
      <c r="N3" s="43" t="s">
        <v>76</v>
      </c>
      <c r="O3" s="44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4</v>
      </c>
      <c r="F5" s="31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34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31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34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25</v>
      </c>
      <c r="F7" s="31"/>
      <c r="G7" s="9">
        <f>August!G7+F7</f>
        <v>0</v>
      </c>
      <c r="H7" s="17"/>
      <c r="I7" s="9">
        <f>August!I7+H7</f>
        <v>0</v>
      </c>
      <c r="J7" s="18"/>
      <c r="K7" s="9">
        <f>August!K7+J7</f>
        <v>1</v>
      </c>
      <c r="L7" s="19"/>
      <c r="M7" s="9">
        <f>August!M7+L7</f>
        <v>0</v>
      </c>
      <c r="N7" s="34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0</v>
      </c>
      <c r="F8" s="31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34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4</v>
      </c>
      <c r="F9" s="31"/>
      <c r="G9" s="9">
        <f>August!G9+F9</f>
        <v>2500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34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11</v>
      </c>
      <c r="F10" s="31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34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2</v>
      </c>
      <c r="F11" s="31"/>
      <c r="G11" s="9">
        <f>August!G11+F11</f>
        <v>65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34"/>
      <c r="O11" s="9">
        <f>August!O11+N11</f>
        <v>0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0</v>
      </c>
      <c r="F12" s="31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34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0</v>
      </c>
      <c r="F13" s="31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34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15</v>
      </c>
      <c r="F14" s="31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34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31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34"/>
      <c r="O15" s="9">
        <f>August!O15+N15</f>
        <v>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31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34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3</v>
      </c>
      <c r="F17" s="31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34"/>
      <c r="O17" s="9">
        <f>August!O17+N17</f>
        <v>0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17</v>
      </c>
      <c r="F18" s="31"/>
      <c r="G18" s="9">
        <f>August!G18+F18</f>
        <v>47</v>
      </c>
      <c r="H18" s="17"/>
      <c r="I18" s="9">
        <f>August!I18+H18</f>
        <v>0</v>
      </c>
      <c r="J18" s="18"/>
      <c r="K18" s="9">
        <f>August!K18+J18</f>
        <v>9</v>
      </c>
      <c r="L18" s="19"/>
      <c r="M18" s="9">
        <f>August!M18+L18</f>
        <v>0</v>
      </c>
      <c r="N18" s="34"/>
      <c r="O18" s="9">
        <f>August!O18+N18</f>
        <v>0</v>
      </c>
      <c r="P18" s="20"/>
    </row>
    <row r="19" spans="1:16" ht="18" customHeight="1">
      <c r="A19" s="9" t="s">
        <v>23</v>
      </c>
      <c r="B19" s="14"/>
      <c r="C19" s="9">
        <f>August!C19+B19</f>
        <v>4</v>
      </c>
      <c r="D19" s="15"/>
      <c r="E19" s="9">
        <f>August!E19+D19</f>
        <v>0</v>
      </c>
      <c r="F19" s="31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34"/>
      <c r="O19" s="9">
        <f>August!O19+N19</f>
        <v>0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2</v>
      </c>
      <c r="F20" s="31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34"/>
      <c r="O20" s="9">
        <f>August!O20+N20</f>
        <v>0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16</v>
      </c>
      <c r="F21" s="31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34"/>
      <c r="O21" s="9">
        <f>August!O21+N21</f>
        <v>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7</v>
      </c>
      <c r="F22" s="31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34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0</v>
      </c>
      <c r="F23" s="31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34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0</v>
      </c>
      <c r="F24" s="31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34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0</v>
      </c>
      <c r="F25" s="31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34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0</v>
      </c>
      <c r="D26" s="15"/>
      <c r="E26" s="9">
        <f>August!E26+D26</f>
        <v>17</v>
      </c>
      <c r="F26" s="31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34"/>
      <c r="O26" s="9">
        <f>August!O26+N26</f>
        <v>0</v>
      </c>
      <c r="P26" s="20"/>
    </row>
    <row r="27" spans="1:16" ht="18" customHeight="1">
      <c r="A27" s="9" t="s">
        <v>31</v>
      </c>
      <c r="B27" s="14"/>
      <c r="C27" s="9">
        <f>August!C27+B27</f>
        <v>27</v>
      </c>
      <c r="D27" s="15"/>
      <c r="E27" s="9">
        <f>August!E27+D27</f>
        <v>70</v>
      </c>
      <c r="F27" s="31"/>
      <c r="G27" s="9">
        <f>August!G27+F27</f>
        <v>42</v>
      </c>
      <c r="H27" s="17"/>
      <c r="I27" s="9">
        <f>August!I27+H27</f>
        <v>0</v>
      </c>
      <c r="J27" s="18"/>
      <c r="K27" s="9">
        <f>August!K27+J27</f>
        <v>0</v>
      </c>
      <c r="L27" s="19"/>
      <c r="M27" s="9">
        <f>August!M27+L27</f>
        <v>0</v>
      </c>
      <c r="N27" s="34"/>
      <c r="O27" s="9">
        <f>August!O27+N27</f>
        <v>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0</v>
      </c>
      <c r="F28" s="31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34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0</v>
      </c>
      <c r="D29" s="15"/>
      <c r="E29" s="9">
        <f>August!E29+D29</f>
        <v>18</v>
      </c>
      <c r="F29" s="34"/>
      <c r="G29" s="9">
        <f>August!G29+F29</f>
        <v>1</v>
      </c>
      <c r="H29" s="17"/>
      <c r="I29" s="9">
        <f>August!I29+H29</f>
        <v>0</v>
      </c>
      <c r="J29" s="18"/>
      <c r="K29" s="9">
        <f>August!K29+J29</f>
        <v>38</v>
      </c>
      <c r="L29" s="19"/>
      <c r="M29" s="9">
        <f>August!M29+L29</f>
        <v>0</v>
      </c>
      <c r="N29" s="34"/>
      <c r="O29" s="9">
        <f>August!O29+N29</f>
        <v>0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20</v>
      </c>
      <c r="F30" s="34"/>
      <c r="G30" s="9">
        <f>August!G30+F30</f>
        <v>366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34"/>
      <c r="O30" s="9">
        <f>August!O30+N30</f>
        <v>1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34</v>
      </c>
      <c r="F31" s="31"/>
      <c r="G31" s="9">
        <f>August!G31+F31</f>
        <v>382</v>
      </c>
      <c r="H31" s="17"/>
      <c r="I31" s="9">
        <f>August!I31+H31</f>
        <v>0</v>
      </c>
      <c r="J31" s="18"/>
      <c r="K31" s="9">
        <f>August!K31+J31</f>
        <v>284</v>
      </c>
      <c r="L31" s="19"/>
      <c r="M31" s="9">
        <f>August!M31+L31</f>
        <v>0</v>
      </c>
      <c r="N31" s="34"/>
      <c r="O31" s="9">
        <f>August!O31+N31</f>
        <v>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0</v>
      </c>
      <c r="F32" s="31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34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0</v>
      </c>
      <c r="F33" s="31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34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31"/>
      <c r="G34" s="9">
        <f>August!G34+F34</f>
        <v>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34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0</v>
      </c>
      <c r="F35" s="31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34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0</v>
      </c>
      <c r="F36" s="31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34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4</v>
      </c>
      <c r="F37" s="31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34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2</v>
      </c>
      <c r="F38" s="31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34"/>
      <c r="O38" s="9">
        <f>August!O38+N38</f>
        <v>0</v>
      </c>
      <c r="P38" s="20"/>
    </row>
    <row r="39" spans="1:16" ht="18" customHeight="1">
      <c r="A39" s="9" t="s">
        <v>43</v>
      </c>
      <c r="B39" s="14"/>
      <c r="C39" s="9">
        <f>August!C39+B39</f>
        <v>4</v>
      </c>
      <c r="D39" s="15"/>
      <c r="E39" s="9">
        <f>August!E39+D39</f>
        <v>1</v>
      </c>
      <c r="F39" s="31"/>
      <c r="G39" s="9">
        <f>August!G39+F39</f>
        <v>2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34"/>
      <c r="O39" s="9">
        <f>August!O39+N39</f>
        <v>0</v>
      </c>
      <c r="P39" s="20"/>
    </row>
    <row r="40" spans="1:16" ht="18" customHeight="1">
      <c r="A40" s="9" t="s">
        <v>44</v>
      </c>
      <c r="B40" s="14"/>
      <c r="C40" s="9">
        <f>August!C40+B40</f>
        <v>0</v>
      </c>
      <c r="D40" s="15"/>
      <c r="E40" s="9">
        <f>August!E40+D40</f>
        <v>34</v>
      </c>
      <c r="F40" s="31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2</v>
      </c>
      <c r="L40" s="19"/>
      <c r="M40" s="9">
        <f>August!M40+L40</f>
        <v>0</v>
      </c>
      <c r="N40" s="34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0</v>
      </c>
      <c r="D41" s="15"/>
      <c r="E41" s="9">
        <f>August!E41+D41</f>
        <v>2</v>
      </c>
      <c r="F41" s="31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34"/>
      <c r="O41" s="9">
        <f>August!O41+N41</f>
        <v>0</v>
      </c>
      <c r="P41" s="20"/>
    </row>
    <row r="42" spans="1:16" ht="18" customHeight="1">
      <c r="A42" s="9" t="s">
        <v>46</v>
      </c>
      <c r="B42" s="14"/>
      <c r="C42" s="9">
        <f>August!C42+B42</f>
        <v>1</v>
      </c>
      <c r="D42" s="15"/>
      <c r="E42" s="9">
        <f>August!E42+D42</f>
        <v>0</v>
      </c>
      <c r="F42" s="31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34"/>
      <c r="O42" s="9">
        <f>August!O42+N42</f>
        <v>0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31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34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7</v>
      </c>
      <c r="F44" s="31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34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6</v>
      </c>
      <c r="F45" s="31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101</v>
      </c>
      <c r="L45" s="19"/>
      <c r="M45" s="9">
        <f>August!M45+L45</f>
        <v>0</v>
      </c>
      <c r="N45" s="34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1</v>
      </c>
      <c r="F46" s="31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34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41</v>
      </c>
      <c r="F47" s="31"/>
      <c r="G47" s="9">
        <f>August!G47+F47</f>
        <v>6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34"/>
      <c r="O47" s="9">
        <f>August!O47+N47</f>
        <v>0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5</v>
      </c>
      <c r="F48" s="31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34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0</v>
      </c>
      <c r="F49" s="31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34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2</v>
      </c>
      <c r="F50" s="31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34"/>
      <c r="O50" s="9">
        <f>August!O50+N50</f>
        <v>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8</v>
      </c>
      <c r="F51" s="31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34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31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34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0</v>
      </c>
      <c r="D53" s="15"/>
      <c r="E53" s="9">
        <f>August!E53+D53</f>
        <v>55</v>
      </c>
      <c r="F53" s="31"/>
      <c r="G53" s="9">
        <f>August!G53+F53</f>
        <v>0</v>
      </c>
      <c r="H53" s="17"/>
      <c r="I53" s="9">
        <f>August!I53+H53</f>
        <v>0</v>
      </c>
      <c r="J53" s="18"/>
      <c r="K53" s="9">
        <f>August!K53+J53</f>
        <v>280</v>
      </c>
      <c r="L53" s="19"/>
      <c r="M53" s="9">
        <f>August!M53+L53</f>
        <v>0</v>
      </c>
      <c r="N53" s="34"/>
      <c r="O53" s="9">
        <f>August!O53+N53</f>
        <v>0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10</v>
      </c>
      <c r="F54" s="31"/>
      <c r="G54" s="9">
        <f>August!G54+F54</f>
        <v>239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34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36</v>
      </c>
      <c r="D57" s="11"/>
      <c r="E57" s="11">
        <f>August!E57+D55</f>
        <v>449</v>
      </c>
      <c r="F57" s="11"/>
      <c r="G57" s="11">
        <f>August!G57+F55</f>
        <v>4870</v>
      </c>
      <c r="H57" s="11"/>
      <c r="I57" s="11">
        <f>August!I57+H55</f>
        <v>0</v>
      </c>
      <c r="J57" s="11"/>
      <c r="K57" s="11">
        <f>August!K57+J55</f>
        <v>715</v>
      </c>
      <c r="L57" s="11"/>
      <c r="M57" s="11">
        <f>August!M57+L55</f>
        <v>0</v>
      </c>
      <c r="N57" s="11"/>
      <c r="O57" s="11">
        <f>August!O57+N55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2016-05-02T12:24:36Z</dcterms:modified>
  <cp:category/>
  <cp:version/>
  <cp:contentType/>
  <cp:contentStatus/>
</cp:coreProperties>
</file>